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M:\Guides\Links\"/>
    </mc:Choice>
  </mc:AlternateContent>
  <xr:revisionPtr revIDLastSave="0" documentId="13_ncr:1_{FA16DF45-9698-41ED-B729-E14412E844A2}" xr6:coauthVersionLast="47" xr6:coauthVersionMax="47" xr10:uidLastSave="{00000000-0000-0000-0000-000000000000}"/>
  <bookViews>
    <workbookView xWindow="1170" yWindow="1170" windowWidth="14415" windowHeight="13365" xr2:uid="{00000000-000D-0000-FFFF-FFFF00000000}"/>
  </bookViews>
  <sheets>
    <sheet name="Lønafst.2022 (blank)" sheetId="6" r:id="rId1"/>
    <sheet name="Lønafst.2022 (eksempel)" sheetId="4" r:id="rId2"/>
  </sheets>
  <definedNames>
    <definedName name="_xlnm.Print_Area" localSheetId="0">'Lønafst.2022 (blank)'!$A$1:$H$134</definedName>
    <definedName name="_xlnm.Print_Area" localSheetId="1">'Lønafst.2022 (eksempel)'!$A$1:$H$134</definedName>
  </definedNames>
  <calcPr calcId="181029"/>
</workbook>
</file>

<file path=xl/calcChain.xml><?xml version="1.0" encoding="utf-8"?>
<calcChain xmlns="http://schemas.openxmlformats.org/spreadsheetml/2006/main">
  <c r="H102" i="6" l="1"/>
  <c r="H24" i="4"/>
  <c r="H25" i="6"/>
  <c r="H97" i="4" l="1"/>
  <c r="H128" i="6" l="1"/>
  <c r="H120" i="6"/>
  <c r="H122" i="6" s="1"/>
  <c r="H108" i="6"/>
  <c r="A92" i="6"/>
  <c r="C90" i="6"/>
  <c r="A90" i="6"/>
  <c r="H77" i="6"/>
  <c r="H70" i="6"/>
  <c r="A53" i="6"/>
  <c r="C51" i="6"/>
  <c r="A51" i="6"/>
  <c r="H37" i="6"/>
  <c r="H26" i="6"/>
  <c r="H25" i="4"/>
  <c r="H80" i="6" l="1"/>
  <c r="H132" i="6"/>
  <c r="H30" i="6"/>
  <c r="H40" i="6" s="1"/>
  <c r="H111" i="6"/>
  <c r="H127" i="4"/>
  <c r="H119" i="4"/>
  <c r="H121" i="4" s="1"/>
  <c r="H106" i="4"/>
  <c r="H100" i="4"/>
  <c r="A90" i="4"/>
  <c r="C88" i="4"/>
  <c r="A88" i="4"/>
  <c r="H75" i="4"/>
  <c r="H68" i="4"/>
  <c r="H78" i="4" s="1"/>
  <c r="A51" i="4"/>
  <c r="C49" i="4"/>
  <c r="A49" i="4"/>
  <c r="H35" i="4"/>
  <c r="H28" i="4"/>
  <c r="H131" i="4" l="1"/>
  <c r="H38" i="4"/>
  <c r="H109" i="4"/>
</calcChain>
</file>

<file path=xl/sharedStrings.xml><?xml version="1.0" encoding="utf-8"?>
<sst xmlns="http://schemas.openxmlformats.org/spreadsheetml/2006/main" count="145" uniqueCount="61">
  <si>
    <t>Arts-</t>
  </si>
  <si>
    <t>konto</t>
  </si>
  <si>
    <t>Kontonavn</t>
  </si>
  <si>
    <t>A-indkomst</t>
  </si>
  <si>
    <t>I alt</t>
  </si>
  <si>
    <t>Afstemning</t>
  </si>
  <si>
    <t>Saldo</t>
  </si>
  <si>
    <t>B-indkomst</t>
  </si>
  <si>
    <t>Diæter (B-indkomst)</t>
  </si>
  <si>
    <t>Honorarer (B-indkomst)</t>
  </si>
  <si>
    <t>Feriepenge</t>
  </si>
  <si>
    <t>Særlig feriegodtgørelse - 1½ pct.</t>
  </si>
  <si>
    <t>Løn</t>
  </si>
  <si>
    <t>Overarbejde</t>
  </si>
  <si>
    <t>Merarbejde</t>
  </si>
  <si>
    <t>Diæter (A-indkomst)</t>
  </si>
  <si>
    <t>Honorarer (A-indkomst)</t>
  </si>
  <si>
    <t>Kirkekasse:</t>
  </si>
  <si>
    <t>er bogført på artskonto 182810 og 188810</t>
  </si>
  <si>
    <t xml:space="preserve">Det forudsættes, at interne afregninger vedrørende refusioner for udlånt og delt personale </t>
  </si>
  <si>
    <t>Det skal bemærkes, at B-indkomstmodtagere ikke er berettiget til at modtage skattefri</t>
  </si>
  <si>
    <t>X-kirke</t>
  </si>
  <si>
    <t xml:space="preserve">ATP (½-delen af saldoen fratrækkes *) </t>
  </si>
  <si>
    <t xml:space="preserve">*) Alternativt kan anvendes 1/3 af årets samlede ATP ifølge indberetninger til SKAT. Dette kan være </t>
  </si>
  <si>
    <t>relevant, såfremt konto188320 indeholder betalinger vedrørende tidligere år.</t>
  </si>
  <si>
    <t xml:space="preserve">befordringsgodtgørelse, hvorfor udbetalte befordringsgodtgørelser skal indberettes til </t>
  </si>
  <si>
    <t>Indberettede løninger (rubrik 0013)</t>
  </si>
  <si>
    <t>Indberettede løninger (rubrik 0014)</t>
  </si>
  <si>
    <t>Indberettede honorarer (rubrik 0036)</t>
  </si>
  <si>
    <t>Indberettede honorarer (rubrik 0038)</t>
  </si>
  <si>
    <t>Skattepligtige godtgørelser</t>
  </si>
  <si>
    <t>Befordringsgodtgørelse - høj takst</t>
  </si>
  <si>
    <t>Indberettede befordringsgodtgørelser (rubrik 0048)</t>
  </si>
  <si>
    <t>Befordringsgodtgørelse - indberettet ifølge SKAT</t>
  </si>
  <si>
    <t xml:space="preserve">Skattefri befordringsgodtgørelse </t>
  </si>
  <si>
    <t>ATP</t>
  </si>
  <si>
    <t>ATP (lønmodtagerandel) - 50% af ovenstående</t>
  </si>
  <si>
    <t>Indberettet ATP (rubrik 0046)</t>
  </si>
  <si>
    <t>ATP - indberettet ifølge SKAT</t>
  </si>
  <si>
    <t>SKATsom B-indkomst (rubrik 38).</t>
  </si>
  <si>
    <t>ATP (arbejdsgiverandel)</t>
  </si>
  <si>
    <t>Faktura 1 (bilagsnr. xx)</t>
  </si>
  <si>
    <t>Faktura 2 (bilagsnr. xx)</t>
  </si>
  <si>
    <t>Faktura 3 (bilagsnr. xx)</t>
  </si>
  <si>
    <t>Herfra fratrækkes udgifter, hvor der er modtaget en faktura (m/CVR og moms)</t>
  </si>
  <si>
    <t>(fortegn -)</t>
  </si>
  <si>
    <t>relevant, såfremt konto 188320 indeholder betalinger vedrørende tidligere år.</t>
  </si>
  <si>
    <t>SKATsom B-indkomst (rubrik 36/38).</t>
  </si>
  <si>
    <t>Fri telefon og andre frie goder (tillægges)</t>
  </si>
  <si>
    <t>Lønninger - indberettet ifølge SKAT</t>
  </si>
  <si>
    <t>Honorarer - indberettet ifølge SKAT *)</t>
  </si>
  <si>
    <t>Øredifferencer fra FLØS</t>
  </si>
  <si>
    <t>Jubilæumsgratiale</t>
  </si>
  <si>
    <t>S/H hensættelse (fratrækkes)</t>
  </si>
  <si>
    <t>Skyldig SH - endnu ej beskattet</t>
  </si>
  <si>
    <t>Feriepenge - merarbejde</t>
  </si>
  <si>
    <t>Befordringsgodtgørelse</t>
  </si>
  <si>
    <t>Lønafstemning pr. 31. december 2022</t>
  </si>
  <si>
    <t>Time dagpenge</t>
  </si>
  <si>
    <t>Befordringsgodtgørelse - skattepligtig</t>
  </si>
  <si>
    <t xml:space="preserve">Saldo seniorordning central 2022 (fratrækkes)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</si>
</sst>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rgb="FF3333FF"/>
      <name val="Arial"/>
      <family val="2"/>
      <scheme val="minor"/>
    </font>
    <font>
      <sz val="14"/>
      <color rgb="FF3333FF"/>
      <name val="Arial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4" fillId="27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15" fillId="0" borderId="0" xfId="0" applyFont="1"/>
    <xf numFmtId="0" fontId="17" fillId="0" borderId="0" xfId="0" applyFont="1"/>
    <xf numFmtId="4" fontId="0" fillId="0" borderId="0" xfId="0" applyNumberFormat="1"/>
    <xf numFmtId="4" fontId="0" fillId="0" borderId="1" xfId="0" applyNumberFormat="1" applyBorder="1"/>
    <xf numFmtId="4" fontId="15" fillId="0" borderId="0" xfId="0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8" fillId="0" borderId="0" xfId="0" applyFont="1"/>
    <xf numFmtId="4" fontId="18" fillId="0" borderId="0" xfId="0" applyNumberFormat="1" applyFont="1"/>
    <xf numFmtId="0" fontId="0" fillId="32" borderId="2" xfId="0" applyFill="1" applyBorder="1"/>
    <xf numFmtId="0" fontId="0" fillId="33" borderId="0" xfId="0" applyFill="1"/>
    <xf numFmtId="0" fontId="19" fillId="0" borderId="0" xfId="0" applyFont="1"/>
    <xf numFmtId="4" fontId="15" fillId="0" borderId="1" xfId="0" applyNumberFormat="1" applyFont="1" applyBorder="1"/>
    <xf numFmtId="0" fontId="0" fillId="34" borderId="0" xfId="0" applyFill="1"/>
    <xf numFmtId="0" fontId="17" fillId="35" borderId="0" xfId="0" applyFont="1" applyFill="1"/>
    <xf numFmtId="0" fontId="0" fillId="35" borderId="0" xfId="0" applyFill="1"/>
    <xf numFmtId="4" fontId="20" fillId="0" borderId="0" xfId="0" applyNumberFormat="1" applyFont="1"/>
    <xf numFmtId="0" fontId="21" fillId="32" borderId="2" xfId="0" applyFont="1" applyFill="1" applyBorder="1"/>
    <xf numFmtId="0" fontId="22" fillId="0" borderId="0" xfId="0" applyFont="1"/>
  </cellXfs>
  <cellStyles count="40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39" builtinId="11" customBuiltin="1"/>
    <cellStyle name="Beregning" xfId="26" builtinId="22" customBuiltin="1"/>
    <cellStyle name="Farve1" xfId="19" builtinId="29" customBuiltin="1"/>
    <cellStyle name="Farve2" xfId="20" builtinId="33" customBuiltin="1"/>
    <cellStyle name="Farve3" xfId="21" builtinId="37" customBuiltin="1"/>
    <cellStyle name="Farve4" xfId="22" builtinId="41" customBuiltin="1"/>
    <cellStyle name="Farve5" xfId="23" builtinId="45" customBuiltin="1"/>
    <cellStyle name="Farve6" xfId="24" builtinId="49" customBuiltin="1"/>
    <cellStyle name="Forklarende tekst" xfId="28" builtinId="53" customBuiltin="1"/>
    <cellStyle name="God" xfId="29" builtinId="26" customBuiltin="1"/>
    <cellStyle name="Input" xfId="34" builtinId="20" customBuiltin="1"/>
    <cellStyle name="Kontrollér celle" xfId="27" builtinId="23" customBuiltin="1"/>
    <cellStyle name="Neutral" xfId="36" builtinId="28" customBuiltin="1"/>
    <cellStyle name="Normal" xfId="0" builtinId="0" customBuiltin="1"/>
    <cellStyle name="Output" xfId="37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Sammenkædet celle" xfId="35" builtinId="24" customBuiltin="1"/>
    <cellStyle name="Total" xfId="38" builtinId="25" customBuiltin="1"/>
    <cellStyle name="Ugyldig" xfId="25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topLeftCell="A6" workbookViewId="0">
      <selection activeCell="B29" sqref="B29"/>
    </sheetView>
  </sheetViews>
  <sheetFormatPr defaultRowHeight="12.75" x14ac:dyDescent="0.2"/>
  <cols>
    <col min="2" max="2" width="22" customWidth="1"/>
    <col min="8" max="8" width="11.7109375" bestFit="1" customWidth="1"/>
    <col min="9" max="9" width="10.140625" bestFit="1" customWidth="1"/>
    <col min="10" max="10" width="11.7109375" bestFit="1" customWidth="1"/>
  </cols>
  <sheetData>
    <row r="1" spans="1:10" ht="18" x14ac:dyDescent="0.25">
      <c r="A1" s="15" t="s">
        <v>17</v>
      </c>
      <c r="B1" s="14"/>
      <c r="C1" s="21" t="s">
        <v>21</v>
      </c>
      <c r="D1" s="13"/>
      <c r="E1" s="13"/>
    </row>
    <row r="2" spans="1:10" ht="15.75" x14ac:dyDescent="0.25">
      <c r="A2" s="2"/>
    </row>
    <row r="3" spans="1:10" ht="18" x14ac:dyDescent="0.25">
      <c r="A3" s="15" t="s">
        <v>57</v>
      </c>
    </row>
    <row r="4" spans="1:10" ht="15.75" x14ac:dyDescent="0.25">
      <c r="A4" s="2"/>
    </row>
    <row r="5" spans="1:10" ht="15.75" x14ac:dyDescent="0.25">
      <c r="A5" s="18" t="s">
        <v>3</v>
      </c>
      <c r="B5" s="19"/>
      <c r="C5" s="19"/>
      <c r="D5" s="19"/>
    </row>
    <row r="7" spans="1:10" x14ac:dyDescent="0.2">
      <c r="A7" s="7" t="s">
        <v>0</v>
      </c>
      <c r="B7" s="1"/>
      <c r="C7" s="1"/>
      <c r="D7" s="1"/>
      <c r="E7" s="1"/>
      <c r="F7" s="1"/>
      <c r="G7" s="1"/>
      <c r="H7" s="1"/>
    </row>
    <row r="8" spans="1:10" x14ac:dyDescent="0.2">
      <c r="A8" s="8" t="s">
        <v>1</v>
      </c>
      <c r="B8" s="9" t="s">
        <v>2</v>
      </c>
      <c r="C8" s="9"/>
      <c r="D8" s="9"/>
      <c r="E8" s="9"/>
      <c r="F8" s="9"/>
      <c r="G8" s="9"/>
      <c r="H8" s="10" t="s">
        <v>6</v>
      </c>
    </row>
    <row r="9" spans="1:10" x14ac:dyDescent="0.2">
      <c r="A9" s="6"/>
    </row>
    <row r="10" spans="1:10" x14ac:dyDescent="0.2">
      <c r="A10" s="6">
        <v>181610</v>
      </c>
      <c r="B10" t="s">
        <v>10</v>
      </c>
      <c r="G10" s="3"/>
      <c r="H10" s="20">
        <v>0</v>
      </c>
      <c r="I10" s="3"/>
      <c r="J10" s="3"/>
    </row>
    <row r="11" spans="1:10" x14ac:dyDescent="0.2">
      <c r="A11" s="6">
        <v>181620</v>
      </c>
      <c r="B11" t="s">
        <v>11</v>
      </c>
      <c r="G11" s="3"/>
      <c r="H11" s="20">
        <v>0</v>
      </c>
      <c r="I11" s="3"/>
      <c r="J11" s="3"/>
    </row>
    <row r="12" spans="1:10" x14ac:dyDescent="0.2">
      <c r="A12" s="6">
        <v>181810</v>
      </c>
      <c r="B12" t="s">
        <v>12</v>
      </c>
      <c r="G12" s="3"/>
      <c r="H12" s="20">
        <v>0</v>
      </c>
      <c r="I12" s="3"/>
      <c r="J12" s="3"/>
    </row>
    <row r="13" spans="1:10" x14ac:dyDescent="0.2">
      <c r="A13" s="6">
        <v>181820</v>
      </c>
      <c r="B13" t="s">
        <v>51</v>
      </c>
      <c r="G13" s="3"/>
      <c r="H13" s="20">
        <v>0</v>
      </c>
      <c r="I13" s="3"/>
      <c r="J13" s="3"/>
    </row>
    <row r="14" spans="1:10" x14ac:dyDescent="0.2">
      <c r="A14" s="6">
        <v>183810</v>
      </c>
      <c r="B14" t="s">
        <v>13</v>
      </c>
      <c r="G14" s="3"/>
      <c r="H14" s="20">
        <v>0</v>
      </c>
      <c r="I14" s="3"/>
      <c r="J14" s="3"/>
    </row>
    <row r="15" spans="1:10" x14ac:dyDescent="0.2">
      <c r="A15" s="6">
        <v>184810</v>
      </c>
      <c r="B15" t="s">
        <v>14</v>
      </c>
      <c r="G15" s="3"/>
      <c r="H15" s="20">
        <v>0</v>
      </c>
      <c r="I15" s="3"/>
      <c r="J15" s="3"/>
    </row>
    <row r="16" spans="1:10" x14ac:dyDescent="0.2">
      <c r="A16" s="6">
        <v>185810</v>
      </c>
      <c r="B16" t="s">
        <v>52</v>
      </c>
      <c r="G16" s="3"/>
      <c r="H16" s="20">
        <v>0</v>
      </c>
      <c r="I16" s="3"/>
      <c r="J16" s="3"/>
    </row>
    <row r="17" spans="1:11" x14ac:dyDescent="0.2">
      <c r="A17" s="6">
        <v>186810</v>
      </c>
      <c r="B17" t="s">
        <v>15</v>
      </c>
      <c r="G17" s="3"/>
      <c r="H17" s="20">
        <v>0</v>
      </c>
      <c r="I17" s="3"/>
      <c r="J17" s="3"/>
    </row>
    <row r="18" spans="1:11" x14ac:dyDescent="0.2">
      <c r="A18" s="6">
        <v>186830</v>
      </c>
      <c r="B18" t="s">
        <v>16</v>
      </c>
      <c r="G18" s="3"/>
      <c r="H18" s="20">
        <v>0</v>
      </c>
      <c r="I18" s="3"/>
      <c r="J18" s="3"/>
    </row>
    <row r="19" spans="1:11" x14ac:dyDescent="0.2">
      <c r="A19" s="6">
        <v>221026</v>
      </c>
      <c r="B19" t="s">
        <v>59</v>
      </c>
      <c r="G19" s="3"/>
      <c r="H19" s="20">
        <v>0</v>
      </c>
      <c r="I19" s="3"/>
      <c r="J19" s="3"/>
    </row>
    <row r="20" spans="1:11" x14ac:dyDescent="0.2">
      <c r="A20" s="6">
        <v>223610</v>
      </c>
      <c r="B20" t="s">
        <v>30</v>
      </c>
      <c r="G20" s="3"/>
      <c r="H20" s="20">
        <v>0</v>
      </c>
      <c r="I20" s="3"/>
      <c r="J20" s="3"/>
    </row>
    <row r="21" spans="1:11" x14ac:dyDescent="0.2">
      <c r="A21" s="6">
        <v>973031</v>
      </c>
      <c r="B21" t="s">
        <v>54</v>
      </c>
      <c r="G21" s="3"/>
      <c r="H21" s="20">
        <v>0</v>
      </c>
      <c r="I21" s="3"/>
      <c r="J21" s="3"/>
    </row>
    <row r="22" spans="1:11" x14ac:dyDescent="0.2">
      <c r="A22" s="6">
        <v>978812</v>
      </c>
      <c r="B22" t="s">
        <v>55</v>
      </c>
      <c r="G22" s="3"/>
      <c r="H22" s="20">
        <v>0</v>
      </c>
      <c r="I22" s="3"/>
      <c r="J22" s="3"/>
    </row>
    <row r="23" spans="1:11" x14ac:dyDescent="0.2">
      <c r="A23" s="6">
        <v>979811</v>
      </c>
      <c r="B23" t="s">
        <v>53</v>
      </c>
      <c r="G23" s="3"/>
      <c r="H23" s="20">
        <v>0</v>
      </c>
      <c r="I23" s="3"/>
      <c r="J23" s="3"/>
    </row>
    <row r="24" spans="1:11" ht="2.1" customHeight="1" x14ac:dyDescent="0.2">
      <c r="A24" s="6"/>
      <c r="G24" s="3"/>
      <c r="H24" s="4"/>
      <c r="I24" s="3"/>
      <c r="J24" s="3"/>
    </row>
    <row r="25" spans="1:11" ht="20.100000000000001" customHeight="1" x14ac:dyDescent="0.2">
      <c r="A25" s="6"/>
      <c r="G25" s="3"/>
      <c r="H25" s="3">
        <f>SUM(H9:H24)</f>
        <v>0</v>
      </c>
      <c r="I25" s="3"/>
      <c r="J25" s="3"/>
      <c r="K25" s="3"/>
    </row>
    <row r="26" spans="1:11" x14ac:dyDescent="0.2">
      <c r="A26" s="6">
        <v>188320</v>
      </c>
      <c r="B26" t="s">
        <v>22</v>
      </c>
      <c r="G26" s="20">
        <v>0</v>
      </c>
      <c r="H26" s="3">
        <f>G26/-2</f>
        <v>0</v>
      </c>
      <c r="I26" s="3"/>
      <c r="J26" s="3"/>
    </row>
    <row r="27" spans="1:11" x14ac:dyDescent="0.2">
      <c r="A27" s="6"/>
      <c r="B27" t="s">
        <v>48</v>
      </c>
      <c r="G27" s="20"/>
      <c r="H27" s="20">
        <v>0</v>
      </c>
      <c r="I27" s="3"/>
      <c r="J27" s="3"/>
    </row>
    <row r="28" spans="1:11" x14ac:dyDescent="0.2">
      <c r="A28" s="6"/>
      <c r="B28" s="22" t="s">
        <v>60</v>
      </c>
      <c r="G28" s="3"/>
      <c r="H28" s="20">
        <v>0</v>
      </c>
      <c r="I28" s="3"/>
      <c r="J28" s="3"/>
    </row>
    <row r="29" spans="1:11" ht="2.1" customHeight="1" x14ac:dyDescent="0.2">
      <c r="A29" s="6"/>
      <c r="G29" s="3"/>
      <c r="H29" s="4"/>
      <c r="I29" s="3"/>
      <c r="J29" s="3"/>
    </row>
    <row r="30" spans="1:11" ht="20.100000000000001" customHeight="1" x14ac:dyDescent="0.2">
      <c r="A30" s="7"/>
      <c r="B30" s="1" t="s">
        <v>4</v>
      </c>
      <c r="G30" s="3"/>
      <c r="H30" s="5">
        <f>SUM(H25:H28)</f>
        <v>0</v>
      </c>
      <c r="I30" s="5"/>
      <c r="J30" s="5"/>
      <c r="K30" s="3"/>
    </row>
    <row r="31" spans="1:11" ht="2.1" customHeight="1" x14ac:dyDescent="0.2">
      <c r="A31" s="6"/>
      <c r="G31" s="3"/>
      <c r="H31" s="4"/>
      <c r="I31" s="3"/>
      <c r="J31" s="3"/>
    </row>
    <row r="32" spans="1:11" x14ac:dyDescent="0.2">
      <c r="A32" s="6"/>
      <c r="G32" s="3"/>
      <c r="H32" s="3"/>
      <c r="I32" s="3"/>
      <c r="J32" s="3"/>
    </row>
    <row r="33" spans="1:10" x14ac:dyDescent="0.2">
      <c r="A33" s="6"/>
      <c r="G33" s="3"/>
      <c r="H33" s="3"/>
      <c r="I33" s="3"/>
      <c r="J33" s="3"/>
    </row>
    <row r="34" spans="1:10" x14ac:dyDescent="0.2">
      <c r="A34" s="6"/>
      <c r="B34" t="s">
        <v>26</v>
      </c>
      <c r="G34" s="3"/>
      <c r="H34" s="20">
        <v>0</v>
      </c>
      <c r="I34" s="3"/>
      <c r="J34" s="3"/>
    </row>
    <row r="35" spans="1:10" x14ac:dyDescent="0.2">
      <c r="A35" s="6"/>
      <c r="B35" t="s">
        <v>27</v>
      </c>
      <c r="G35" s="3"/>
      <c r="H35" s="20">
        <v>0</v>
      </c>
      <c r="I35" s="3"/>
      <c r="J35" s="3"/>
    </row>
    <row r="36" spans="1:10" ht="2.1" customHeight="1" x14ac:dyDescent="0.2">
      <c r="A36" s="6"/>
      <c r="B36" s="1"/>
      <c r="C36" s="1"/>
      <c r="D36" s="1"/>
      <c r="E36" s="1"/>
      <c r="F36" s="1"/>
      <c r="G36" s="5"/>
      <c r="H36" s="16"/>
      <c r="I36" s="3"/>
      <c r="J36" s="3"/>
    </row>
    <row r="37" spans="1:10" ht="20.100000000000001" customHeight="1" x14ac:dyDescent="0.2">
      <c r="A37" s="6"/>
      <c r="B37" s="1" t="s">
        <v>49</v>
      </c>
      <c r="C37" s="1"/>
      <c r="D37" s="1"/>
      <c r="E37" s="1"/>
      <c r="F37" s="1"/>
      <c r="G37" s="5"/>
      <c r="H37" s="5">
        <f>SUM(H34:H36)</f>
        <v>0</v>
      </c>
      <c r="I37" s="3"/>
      <c r="J37" s="3"/>
    </row>
    <row r="38" spans="1:10" ht="2.1" customHeight="1" x14ac:dyDescent="0.2">
      <c r="A38" s="6"/>
      <c r="G38" s="3"/>
      <c r="H38" s="4"/>
      <c r="I38" s="3"/>
      <c r="J38" s="3"/>
    </row>
    <row r="39" spans="1:10" x14ac:dyDescent="0.2">
      <c r="A39" s="6"/>
      <c r="G39" s="3"/>
      <c r="H39" s="3"/>
      <c r="I39" s="3"/>
      <c r="J39" s="3"/>
    </row>
    <row r="40" spans="1:10" x14ac:dyDescent="0.2">
      <c r="A40" s="6"/>
      <c r="B40" s="11" t="s">
        <v>5</v>
      </c>
      <c r="C40" s="11"/>
      <c r="D40" s="11"/>
      <c r="E40" s="11"/>
      <c r="F40" s="11"/>
      <c r="G40" s="12"/>
      <c r="H40" s="12">
        <f>+H30-H37</f>
        <v>0</v>
      </c>
      <c r="I40" s="3"/>
      <c r="J40" s="3"/>
    </row>
    <row r="41" spans="1:10" ht="2.1" customHeight="1" x14ac:dyDescent="0.2">
      <c r="G41" s="3"/>
      <c r="H41" s="4"/>
      <c r="I41" s="3"/>
      <c r="J41" s="3"/>
    </row>
    <row r="42" spans="1:10" x14ac:dyDescent="0.2">
      <c r="G42" s="3"/>
      <c r="H42" s="3"/>
      <c r="I42" s="3"/>
      <c r="J42" s="3"/>
    </row>
    <row r="43" spans="1:10" x14ac:dyDescent="0.2">
      <c r="G43" s="3"/>
      <c r="H43" s="3"/>
      <c r="I43" s="3"/>
      <c r="J43" s="3"/>
    </row>
    <row r="44" spans="1:10" x14ac:dyDescent="0.2">
      <c r="A44" t="s">
        <v>19</v>
      </c>
      <c r="G44" s="3"/>
      <c r="H44" s="3"/>
      <c r="I44" s="3"/>
      <c r="J44" s="3"/>
    </row>
    <row r="45" spans="1:10" x14ac:dyDescent="0.2">
      <c r="A45" t="s">
        <v>18</v>
      </c>
      <c r="G45" s="3"/>
      <c r="H45" s="3"/>
      <c r="I45" s="3"/>
      <c r="J45" s="3"/>
    </row>
    <row r="46" spans="1:10" x14ac:dyDescent="0.2">
      <c r="G46" s="3"/>
      <c r="H46" s="3"/>
      <c r="I46" s="3"/>
      <c r="J46" s="3"/>
    </row>
    <row r="47" spans="1:10" x14ac:dyDescent="0.2">
      <c r="A47" t="s">
        <v>23</v>
      </c>
      <c r="G47" s="3"/>
      <c r="H47" s="3"/>
      <c r="I47" s="3"/>
      <c r="J47" s="3"/>
    </row>
    <row r="48" spans="1:10" x14ac:dyDescent="0.2">
      <c r="A48" t="s">
        <v>46</v>
      </c>
      <c r="G48" s="3"/>
      <c r="H48" s="3"/>
      <c r="I48" s="3"/>
      <c r="J48" s="3"/>
    </row>
    <row r="49" spans="1:10" x14ac:dyDescent="0.2">
      <c r="G49" s="3"/>
      <c r="H49" s="3"/>
      <c r="I49" s="3"/>
      <c r="J49" s="3"/>
    </row>
    <row r="50" spans="1:10" x14ac:dyDescent="0.2">
      <c r="G50" s="3"/>
      <c r="H50" s="3"/>
      <c r="I50" s="3"/>
      <c r="J50" s="3"/>
    </row>
    <row r="51" spans="1:10" ht="18" x14ac:dyDescent="0.25">
      <c r="A51" s="15" t="str">
        <f>+A1</f>
        <v>Kirkekasse:</v>
      </c>
      <c r="B51" s="15"/>
      <c r="C51" s="21" t="str">
        <f>+C1</f>
        <v>X-kirke</v>
      </c>
      <c r="D51" s="13"/>
      <c r="E51" s="13"/>
      <c r="G51" s="3"/>
      <c r="H51" s="3"/>
      <c r="I51" s="3"/>
      <c r="J51" s="3"/>
    </row>
    <row r="52" spans="1:10" x14ac:dyDescent="0.2">
      <c r="G52" s="3"/>
      <c r="H52" s="3"/>
      <c r="I52" s="3"/>
      <c r="J52" s="3"/>
    </row>
    <row r="53" spans="1:10" ht="18" x14ac:dyDescent="0.25">
      <c r="A53" s="15" t="str">
        <f>+A3</f>
        <v>Lønafstemning pr. 31. december 2022</v>
      </c>
      <c r="G53" s="3"/>
      <c r="H53" s="3"/>
      <c r="I53" s="3"/>
      <c r="J53" s="3"/>
    </row>
    <row r="54" spans="1:10" x14ac:dyDescent="0.2">
      <c r="G54" s="3"/>
      <c r="H54" s="3"/>
      <c r="I54" s="3"/>
      <c r="J54" s="3"/>
    </row>
    <row r="55" spans="1:10" ht="15.75" x14ac:dyDescent="0.25">
      <c r="A55" s="18" t="s">
        <v>7</v>
      </c>
      <c r="B55" s="19"/>
      <c r="C55" s="19"/>
      <c r="D55" s="19"/>
      <c r="I55" s="3"/>
      <c r="J55" s="3"/>
    </row>
    <row r="56" spans="1:10" x14ac:dyDescent="0.2">
      <c r="I56" s="3"/>
      <c r="J56" s="3"/>
    </row>
    <row r="57" spans="1:10" x14ac:dyDescent="0.2">
      <c r="A57" s="7" t="s">
        <v>0</v>
      </c>
      <c r="B57" s="1"/>
      <c r="C57" s="1"/>
      <c r="D57" s="1"/>
      <c r="E57" s="1"/>
      <c r="F57" s="1"/>
      <c r="G57" s="1"/>
      <c r="H57" s="1"/>
      <c r="I57" s="3"/>
      <c r="J57" s="3"/>
    </row>
    <row r="58" spans="1:10" x14ac:dyDescent="0.2">
      <c r="A58" s="8" t="s">
        <v>1</v>
      </c>
      <c r="B58" s="9" t="s">
        <v>2</v>
      </c>
      <c r="C58" s="9"/>
      <c r="D58" s="9"/>
      <c r="E58" s="9"/>
      <c r="F58" s="9"/>
      <c r="G58" s="9"/>
      <c r="H58" s="10" t="s">
        <v>6</v>
      </c>
      <c r="I58" s="3"/>
      <c r="J58" s="3"/>
    </row>
    <row r="59" spans="1:10" x14ac:dyDescent="0.2">
      <c r="A59" s="6"/>
      <c r="I59" s="3"/>
      <c r="J59" s="3"/>
    </row>
    <row r="60" spans="1:10" x14ac:dyDescent="0.2">
      <c r="A60" s="6">
        <v>186820</v>
      </c>
      <c r="B60" t="s">
        <v>8</v>
      </c>
      <c r="G60" s="3"/>
      <c r="H60" s="20">
        <v>0</v>
      </c>
      <c r="I60" s="3"/>
      <c r="J60" s="3"/>
    </row>
    <row r="61" spans="1:10" x14ac:dyDescent="0.2">
      <c r="A61" s="6">
        <v>186840</v>
      </c>
      <c r="B61" t="s">
        <v>9</v>
      </c>
      <c r="G61" s="3"/>
      <c r="H61" s="20">
        <v>0</v>
      </c>
      <c r="I61" s="3"/>
      <c r="J61" s="3"/>
    </row>
    <row r="62" spans="1:10" x14ac:dyDescent="0.2">
      <c r="A62" s="6"/>
      <c r="G62" s="3"/>
      <c r="H62" s="3"/>
      <c r="I62" s="3"/>
      <c r="J62" s="3"/>
    </row>
    <row r="63" spans="1:10" x14ac:dyDescent="0.2">
      <c r="A63" s="6"/>
      <c r="B63" t="s">
        <v>44</v>
      </c>
      <c r="G63" s="3"/>
      <c r="H63" s="3"/>
      <c r="I63" s="3"/>
      <c r="J63" s="3"/>
    </row>
    <row r="64" spans="1:10" x14ac:dyDescent="0.2">
      <c r="B64" t="s">
        <v>41</v>
      </c>
      <c r="G64" s="3"/>
      <c r="H64" s="20">
        <v>0</v>
      </c>
      <c r="I64" s="3" t="s">
        <v>45</v>
      </c>
      <c r="J64" s="3"/>
    </row>
    <row r="65" spans="1:10" x14ac:dyDescent="0.2">
      <c r="B65" t="s">
        <v>42</v>
      </c>
      <c r="G65" s="3"/>
      <c r="H65" s="20">
        <v>0</v>
      </c>
      <c r="I65" s="3" t="s">
        <v>45</v>
      </c>
      <c r="J65" s="3"/>
    </row>
    <row r="66" spans="1:10" x14ac:dyDescent="0.2">
      <c r="B66" t="s">
        <v>43</v>
      </c>
      <c r="G66" s="3"/>
      <c r="H66" s="20">
        <v>0</v>
      </c>
      <c r="I66" s="3" t="s">
        <v>45</v>
      </c>
      <c r="J66" s="3"/>
    </row>
    <row r="67" spans="1:10" x14ac:dyDescent="0.2">
      <c r="A67" s="6"/>
      <c r="G67" s="3"/>
      <c r="H67" s="3"/>
      <c r="I67" s="3"/>
      <c r="J67" s="3"/>
    </row>
    <row r="68" spans="1:10" x14ac:dyDescent="0.2">
      <c r="A68" s="6"/>
      <c r="G68" s="3"/>
      <c r="H68" s="3"/>
      <c r="I68" s="3"/>
      <c r="J68" s="3"/>
    </row>
    <row r="69" spans="1:10" ht="2.1" customHeight="1" x14ac:dyDescent="0.2">
      <c r="A69" s="6"/>
      <c r="G69" s="3"/>
      <c r="H69" s="4"/>
      <c r="I69" s="3"/>
      <c r="J69" s="3"/>
    </row>
    <row r="70" spans="1:10" ht="20.100000000000001" customHeight="1" x14ac:dyDescent="0.2">
      <c r="A70" s="6"/>
      <c r="G70" s="3"/>
      <c r="H70" s="5">
        <f>SUM(H59:H69)</f>
        <v>0</v>
      </c>
      <c r="I70" s="3"/>
      <c r="J70" s="3"/>
    </row>
    <row r="71" spans="1:10" ht="2.1" customHeight="1" x14ac:dyDescent="0.2">
      <c r="A71" s="6"/>
      <c r="G71" s="3"/>
      <c r="H71" s="4"/>
      <c r="I71" s="3"/>
      <c r="J71" s="3"/>
    </row>
    <row r="72" spans="1:10" x14ac:dyDescent="0.2">
      <c r="A72" s="6"/>
      <c r="G72" s="3"/>
      <c r="H72" s="3"/>
      <c r="I72" s="3"/>
      <c r="J72" s="3"/>
    </row>
    <row r="73" spans="1:10" x14ac:dyDescent="0.2">
      <c r="A73" s="6"/>
      <c r="G73" s="3"/>
      <c r="H73" s="3"/>
      <c r="I73" s="3"/>
      <c r="J73" s="3"/>
    </row>
    <row r="74" spans="1:10" x14ac:dyDescent="0.2">
      <c r="A74" s="6"/>
      <c r="B74" t="s">
        <v>28</v>
      </c>
      <c r="G74" s="3"/>
      <c r="H74" s="20">
        <v>0</v>
      </c>
      <c r="I74" s="3"/>
      <c r="J74" s="3"/>
    </row>
    <row r="75" spans="1:10" x14ac:dyDescent="0.2">
      <c r="A75" s="6"/>
      <c r="B75" t="s">
        <v>29</v>
      </c>
      <c r="G75" s="3"/>
      <c r="H75" s="20">
        <v>0</v>
      </c>
      <c r="I75" s="3"/>
      <c r="J75" s="3"/>
    </row>
    <row r="76" spans="1:10" ht="2.1" customHeight="1" x14ac:dyDescent="0.2">
      <c r="A76" s="6"/>
      <c r="G76" s="3"/>
      <c r="H76" s="4"/>
      <c r="I76" s="3"/>
      <c r="J76" s="3"/>
    </row>
    <row r="77" spans="1:10" ht="20.100000000000001" customHeight="1" x14ac:dyDescent="0.2">
      <c r="A77" s="6"/>
      <c r="B77" s="1" t="s">
        <v>50</v>
      </c>
      <c r="C77" s="1"/>
      <c r="D77" s="1"/>
      <c r="E77" s="1"/>
      <c r="F77" s="1"/>
      <c r="G77" s="5"/>
      <c r="H77" s="5">
        <f>SUM(H74:H75)</f>
        <v>0</v>
      </c>
      <c r="I77" s="3"/>
      <c r="J77" s="3"/>
    </row>
    <row r="78" spans="1:10" ht="2.1" customHeight="1" x14ac:dyDescent="0.2">
      <c r="A78" s="6"/>
      <c r="G78" s="3"/>
      <c r="H78" s="4"/>
      <c r="I78" s="3"/>
      <c r="J78" s="3"/>
    </row>
    <row r="79" spans="1:10" x14ac:dyDescent="0.2">
      <c r="A79" s="6"/>
      <c r="G79" s="3"/>
      <c r="H79" s="3"/>
      <c r="I79" s="3"/>
      <c r="J79" s="3"/>
    </row>
    <row r="80" spans="1:10" x14ac:dyDescent="0.2">
      <c r="A80" s="6"/>
      <c r="B80" s="11" t="s">
        <v>5</v>
      </c>
      <c r="C80" s="11"/>
      <c r="D80" s="11"/>
      <c r="E80" s="11"/>
      <c r="F80" s="11"/>
      <c r="G80" s="12"/>
      <c r="H80" s="12">
        <f>+H70-H77</f>
        <v>0</v>
      </c>
      <c r="I80" s="3"/>
      <c r="J80" s="3"/>
    </row>
    <row r="81" spans="1:10" ht="2.1" customHeight="1" x14ac:dyDescent="0.2">
      <c r="G81" s="3"/>
      <c r="H81" s="4"/>
      <c r="I81" s="3"/>
      <c r="J81" s="3"/>
    </row>
    <row r="82" spans="1:10" x14ac:dyDescent="0.2">
      <c r="G82" s="3"/>
      <c r="H82" s="3"/>
      <c r="I82" s="3"/>
      <c r="J82" s="3"/>
    </row>
    <row r="83" spans="1:10" x14ac:dyDescent="0.2">
      <c r="G83" s="3"/>
      <c r="H83" s="3"/>
      <c r="I83" s="3"/>
      <c r="J83" s="3"/>
    </row>
    <row r="84" spans="1:10" x14ac:dyDescent="0.2">
      <c r="G84" s="3"/>
      <c r="H84" s="3"/>
      <c r="I84" s="3"/>
      <c r="J84" s="3"/>
    </row>
    <row r="85" spans="1:10" x14ac:dyDescent="0.2">
      <c r="B85" s="1" t="s">
        <v>20</v>
      </c>
      <c r="C85" s="1"/>
      <c r="D85" s="1"/>
      <c r="E85" s="1"/>
      <c r="F85" s="1"/>
      <c r="G85" s="5"/>
      <c r="H85" s="5"/>
      <c r="I85" s="3"/>
      <c r="J85" s="3"/>
    </row>
    <row r="86" spans="1:10" x14ac:dyDescent="0.2">
      <c r="B86" s="1" t="s">
        <v>25</v>
      </c>
      <c r="C86" s="1"/>
      <c r="D86" s="1"/>
      <c r="E86" s="1"/>
      <c r="F86" s="1"/>
      <c r="G86" s="5"/>
      <c r="H86" s="5"/>
      <c r="I86" s="3"/>
      <c r="J86" s="3"/>
    </row>
    <row r="87" spans="1:10" x14ac:dyDescent="0.2">
      <c r="B87" s="1" t="s">
        <v>47</v>
      </c>
      <c r="C87" s="1"/>
      <c r="D87" s="1"/>
      <c r="E87" s="1"/>
      <c r="F87" s="1"/>
      <c r="G87" s="5"/>
      <c r="H87" s="5"/>
      <c r="I87" s="3"/>
      <c r="J87" s="3"/>
    </row>
    <row r="88" spans="1:10" x14ac:dyDescent="0.2">
      <c r="G88" s="3"/>
      <c r="H88" s="3"/>
      <c r="I88" s="3"/>
      <c r="J88" s="3"/>
    </row>
    <row r="89" spans="1:10" x14ac:dyDescent="0.2">
      <c r="G89" s="3"/>
      <c r="H89" s="3"/>
      <c r="I89" s="3"/>
      <c r="J89" s="3"/>
    </row>
    <row r="90" spans="1:10" ht="18" x14ac:dyDescent="0.25">
      <c r="A90" s="15" t="str">
        <f>+A1</f>
        <v>Kirkekasse:</v>
      </c>
      <c r="B90" s="15"/>
      <c r="C90" s="21" t="str">
        <f>+C1</f>
        <v>X-kirke</v>
      </c>
      <c r="D90" s="17"/>
      <c r="E90" s="17"/>
      <c r="G90" s="3"/>
      <c r="H90" s="3"/>
      <c r="I90" s="3"/>
      <c r="J90" s="3"/>
    </row>
    <row r="91" spans="1:10" x14ac:dyDescent="0.2">
      <c r="G91" s="3"/>
      <c r="H91" s="3"/>
      <c r="I91" s="3"/>
      <c r="J91" s="3"/>
    </row>
    <row r="92" spans="1:10" ht="18" x14ac:dyDescent="0.25">
      <c r="A92" s="15" t="str">
        <f>+A3</f>
        <v>Lønafstemning pr. 31. december 2022</v>
      </c>
      <c r="G92" s="3"/>
      <c r="H92" s="3"/>
      <c r="I92" s="3"/>
      <c r="J92" s="3"/>
    </row>
    <row r="93" spans="1:10" x14ac:dyDescent="0.2">
      <c r="G93" s="3"/>
      <c r="H93" s="3"/>
      <c r="I93" s="3"/>
      <c r="J93" s="3"/>
    </row>
    <row r="94" spans="1:10" ht="15.75" customHeight="1" x14ac:dyDescent="0.25">
      <c r="A94" s="18" t="s">
        <v>34</v>
      </c>
      <c r="B94" s="19"/>
      <c r="C94" s="19"/>
      <c r="D94" s="19"/>
      <c r="G94" s="3"/>
      <c r="H94" s="3"/>
      <c r="I94" s="3"/>
      <c r="J94" s="3"/>
    </row>
    <row r="95" spans="1:10" x14ac:dyDescent="0.2">
      <c r="G95" s="3"/>
      <c r="H95" s="3"/>
      <c r="I95" s="3"/>
      <c r="J95" s="3"/>
    </row>
    <row r="96" spans="1:10" x14ac:dyDescent="0.2">
      <c r="A96" s="7" t="s">
        <v>0</v>
      </c>
      <c r="B96" s="1"/>
      <c r="C96" s="1"/>
      <c r="D96" s="1"/>
      <c r="E96" s="1"/>
      <c r="F96" s="1"/>
      <c r="G96" s="1"/>
      <c r="H96" s="1"/>
      <c r="I96" s="3"/>
      <c r="J96" s="3"/>
    </row>
    <row r="97" spans="1:10" ht="12.75" customHeight="1" x14ac:dyDescent="0.2">
      <c r="A97" s="8" t="s">
        <v>1</v>
      </c>
      <c r="B97" s="9" t="s">
        <v>2</v>
      </c>
      <c r="C97" s="9"/>
      <c r="D97" s="9"/>
      <c r="E97" s="9"/>
      <c r="F97" s="9"/>
      <c r="G97" s="9"/>
      <c r="H97" s="10" t="s">
        <v>6</v>
      </c>
      <c r="I97" s="3"/>
      <c r="J97" s="3"/>
    </row>
    <row r="98" spans="1:10" ht="12.75" customHeight="1" x14ac:dyDescent="0.2">
      <c r="A98" s="6"/>
      <c r="I98" s="3"/>
      <c r="J98" s="3"/>
    </row>
    <row r="99" spans="1:10" ht="12.75" customHeight="1" x14ac:dyDescent="0.2">
      <c r="A99" s="6">
        <v>221050</v>
      </c>
      <c r="B99" t="s">
        <v>58</v>
      </c>
      <c r="H99" s="20">
        <v>0</v>
      </c>
      <c r="I99" s="3"/>
      <c r="J99" s="3"/>
    </row>
    <row r="100" spans="1:10" ht="12.75" customHeight="1" x14ac:dyDescent="0.2">
      <c r="A100" s="6">
        <v>221025</v>
      </c>
      <c r="B100" t="s">
        <v>56</v>
      </c>
      <c r="G100" s="3"/>
      <c r="H100" s="20">
        <v>0</v>
      </c>
      <c r="I100" s="3"/>
      <c r="J100" s="3"/>
    </row>
    <row r="101" spans="1:10" ht="2.1" customHeight="1" x14ac:dyDescent="0.2">
      <c r="G101" s="3"/>
      <c r="H101" s="4"/>
      <c r="I101" s="3"/>
      <c r="J101" s="3"/>
    </row>
    <row r="102" spans="1:10" ht="20.100000000000001" customHeight="1" x14ac:dyDescent="0.2">
      <c r="G102" s="3"/>
      <c r="H102" s="5">
        <f>SUM(H99:H101)</f>
        <v>0</v>
      </c>
      <c r="I102" s="3"/>
      <c r="J102" s="3"/>
    </row>
    <row r="103" spans="1:10" ht="2.1" customHeight="1" x14ac:dyDescent="0.2">
      <c r="G103" s="3"/>
      <c r="H103" s="4"/>
      <c r="I103" s="3"/>
      <c r="J103" s="3"/>
    </row>
    <row r="104" spans="1:10" ht="12.75" customHeight="1" x14ac:dyDescent="0.2">
      <c r="G104" s="3"/>
      <c r="H104" s="3"/>
      <c r="I104" s="3"/>
      <c r="J104" s="3"/>
    </row>
    <row r="105" spans="1:10" ht="3.95" customHeight="1" x14ac:dyDescent="0.2">
      <c r="G105" s="3"/>
      <c r="H105" s="3"/>
      <c r="I105" s="3"/>
      <c r="J105" s="3"/>
    </row>
    <row r="106" spans="1:10" ht="12.75" customHeight="1" x14ac:dyDescent="0.2">
      <c r="B106" t="s">
        <v>32</v>
      </c>
      <c r="G106" s="3"/>
      <c r="H106" s="20">
        <v>0</v>
      </c>
      <c r="I106" s="3"/>
      <c r="J106" s="3"/>
    </row>
    <row r="107" spans="1:10" ht="2.1" customHeight="1" x14ac:dyDescent="0.2">
      <c r="G107" s="3"/>
      <c r="H107" s="4"/>
      <c r="I107" s="3"/>
      <c r="J107" s="3"/>
    </row>
    <row r="108" spans="1:10" ht="20.100000000000001" customHeight="1" x14ac:dyDescent="0.2">
      <c r="B108" s="1" t="s">
        <v>33</v>
      </c>
      <c r="C108" s="1"/>
      <c r="D108" s="1"/>
      <c r="E108" s="1"/>
      <c r="F108" s="1"/>
      <c r="G108" s="5"/>
      <c r="H108" s="5">
        <f>SUM(H106:H106)</f>
        <v>0</v>
      </c>
      <c r="I108" s="3"/>
      <c r="J108" s="3"/>
    </row>
    <row r="109" spans="1:10" ht="2.1" customHeight="1" x14ac:dyDescent="0.2">
      <c r="G109" s="3"/>
      <c r="H109" s="4"/>
      <c r="I109" s="3"/>
      <c r="J109" s="3"/>
    </row>
    <row r="110" spans="1:10" ht="12.75" customHeight="1" x14ac:dyDescent="0.2">
      <c r="G110" s="3"/>
      <c r="H110" s="3"/>
      <c r="I110" s="3"/>
      <c r="J110" s="3"/>
    </row>
    <row r="111" spans="1:10" ht="12.75" customHeight="1" x14ac:dyDescent="0.2">
      <c r="B111" s="11" t="s">
        <v>5</v>
      </c>
      <c r="C111" s="11"/>
      <c r="D111" s="11"/>
      <c r="E111" s="11"/>
      <c r="F111" s="11"/>
      <c r="G111" s="12"/>
      <c r="H111" s="12">
        <f>+H102-H108</f>
        <v>0</v>
      </c>
      <c r="I111" s="3"/>
      <c r="J111" s="3"/>
    </row>
    <row r="112" spans="1:10" ht="2.1" customHeight="1" x14ac:dyDescent="0.2">
      <c r="G112" s="3"/>
      <c r="H112" s="4"/>
      <c r="I112" s="3"/>
      <c r="J112" s="3"/>
    </row>
    <row r="113" spans="1:10" ht="12.75" customHeight="1" x14ac:dyDescent="0.2">
      <c r="G113" s="3"/>
      <c r="H113" s="3"/>
      <c r="I113" s="3"/>
      <c r="J113" s="3"/>
    </row>
    <row r="114" spans="1:10" ht="15.75" customHeight="1" x14ac:dyDescent="0.25">
      <c r="A114" s="18" t="s">
        <v>35</v>
      </c>
      <c r="B114" s="19"/>
      <c r="C114" s="19"/>
      <c r="D114" s="19"/>
      <c r="G114" s="3"/>
      <c r="H114" s="3"/>
      <c r="I114" s="3"/>
      <c r="J114" s="3"/>
    </row>
    <row r="115" spans="1:10" ht="12.75" customHeight="1" x14ac:dyDescent="0.2">
      <c r="G115" s="3"/>
      <c r="H115" s="3"/>
      <c r="I115" s="3"/>
      <c r="J115" s="3"/>
    </row>
    <row r="116" spans="1:10" ht="12.75" customHeight="1" x14ac:dyDescent="0.2">
      <c r="A116" s="7" t="s">
        <v>0</v>
      </c>
      <c r="B116" s="1"/>
      <c r="C116" s="1"/>
      <c r="D116" s="1"/>
      <c r="E116" s="1"/>
      <c r="F116" s="1"/>
      <c r="G116" s="1"/>
      <c r="H116" s="1"/>
      <c r="I116" s="3"/>
      <c r="J116" s="3"/>
    </row>
    <row r="117" spans="1:10" ht="12.75" customHeight="1" x14ac:dyDescent="0.2">
      <c r="A117" s="8" t="s">
        <v>1</v>
      </c>
      <c r="B117" s="9" t="s">
        <v>2</v>
      </c>
      <c r="C117" s="9"/>
      <c r="D117" s="9"/>
      <c r="E117" s="9"/>
      <c r="F117" s="9"/>
      <c r="G117" s="9"/>
      <c r="H117" s="10" t="s">
        <v>6</v>
      </c>
      <c r="I117" s="3"/>
      <c r="J117" s="3"/>
    </row>
    <row r="118" spans="1:10" ht="12.75" customHeight="1" x14ac:dyDescent="0.2">
      <c r="A118" s="6"/>
      <c r="I118" s="3"/>
      <c r="J118" s="3"/>
    </row>
    <row r="119" spans="1:10" ht="12.75" customHeight="1" x14ac:dyDescent="0.2">
      <c r="A119" s="6">
        <v>188320</v>
      </c>
      <c r="B119" t="s">
        <v>40</v>
      </c>
      <c r="G119" s="3"/>
      <c r="H119" s="20">
        <v>0</v>
      </c>
      <c r="I119" s="3"/>
      <c r="J119" s="3"/>
    </row>
    <row r="120" spans="1:10" ht="12.75" customHeight="1" x14ac:dyDescent="0.2">
      <c r="B120" t="s">
        <v>36</v>
      </c>
      <c r="G120" s="3"/>
      <c r="H120" s="3">
        <f>+H119/2</f>
        <v>0</v>
      </c>
      <c r="I120" s="3"/>
      <c r="J120" s="3"/>
    </row>
    <row r="121" spans="1:10" ht="2.1" customHeight="1" x14ac:dyDescent="0.2">
      <c r="G121" s="3"/>
      <c r="H121" s="4"/>
      <c r="I121" s="3"/>
      <c r="J121" s="3"/>
    </row>
    <row r="122" spans="1:10" ht="20.100000000000001" customHeight="1" x14ac:dyDescent="0.2">
      <c r="G122" s="3"/>
      <c r="H122" s="5">
        <f>SUM(H119:H121)</f>
        <v>0</v>
      </c>
      <c r="I122" s="3"/>
      <c r="J122" s="3"/>
    </row>
    <row r="123" spans="1:10" ht="2.1" customHeight="1" x14ac:dyDescent="0.2">
      <c r="G123" s="3"/>
      <c r="H123" s="4"/>
      <c r="I123" s="3"/>
      <c r="J123" s="3"/>
    </row>
    <row r="124" spans="1:10" ht="12.75" customHeight="1" x14ac:dyDescent="0.2">
      <c r="G124" s="3"/>
      <c r="H124" s="3"/>
      <c r="I124" s="3"/>
      <c r="J124" s="3"/>
    </row>
    <row r="125" spans="1:10" ht="3.95" customHeight="1" x14ac:dyDescent="0.2">
      <c r="G125" s="3"/>
      <c r="H125" s="3"/>
      <c r="I125" s="3"/>
      <c r="J125" s="3"/>
    </row>
    <row r="126" spans="1:10" ht="12.75" customHeight="1" x14ac:dyDescent="0.2">
      <c r="B126" t="s">
        <v>37</v>
      </c>
      <c r="G126" s="3"/>
      <c r="H126" s="20">
        <v>0</v>
      </c>
      <c r="I126" s="3"/>
      <c r="J126" s="3"/>
    </row>
    <row r="127" spans="1:10" ht="2.1" customHeight="1" x14ac:dyDescent="0.2">
      <c r="G127" s="3"/>
      <c r="H127" s="4"/>
      <c r="I127" s="3"/>
      <c r="J127" s="3"/>
    </row>
    <row r="128" spans="1:10" ht="20.100000000000001" customHeight="1" x14ac:dyDescent="0.2">
      <c r="B128" s="1" t="s">
        <v>38</v>
      </c>
      <c r="C128" s="1"/>
      <c r="D128" s="1"/>
      <c r="E128" s="1"/>
      <c r="F128" s="1"/>
      <c r="G128" s="5"/>
      <c r="H128" s="5">
        <f>SUM(H126:H126)</f>
        <v>0</v>
      </c>
      <c r="I128" s="3"/>
      <c r="J128" s="3"/>
    </row>
    <row r="129" spans="2:10" ht="2.1" customHeight="1" x14ac:dyDescent="0.2">
      <c r="B129" s="1"/>
      <c r="C129" s="1"/>
      <c r="D129" s="1"/>
      <c r="E129" s="1"/>
      <c r="F129" s="1"/>
      <c r="G129" s="5"/>
      <c r="H129" s="16"/>
      <c r="I129" s="3"/>
      <c r="J129" s="3"/>
    </row>
    <row r="130" spans="2:10" ht="12.75" customHeight="1" x14ac:dyDescent="0.2">
      <c r="G130" s="3"/>
      <c r="H130" s="3"/>
      <c r="I130" s="3"/>
      <c r="J130" s="3"/>
    </row>
    <row r="131" spans="2:10" ht="12.75" customHeight="1" x14ac:dyDescent="0.2">
      <c r="G131" s="3"/>
      <c r="H131" s="3"/>
      <c r="I131" s="3"/>
      <c r="J131" s="3"/>
    </row>
    <row r="132" spans="2:10" ht="12.75" customHeight="1" x14ac:dyDescent="0.2">
      <c r="B132" s="11" t="s">
        <v>5</v>
      </c>
      <c r="C132" s="11"/>
      <c r="D132" s="11"/>
      <c r="E132" s="11"/>
      <c r="F132" s="11"/>
      <c r="G132" s="12"/>
      <c r="H132" s="12">
        <f>+H122-H128</f>
        <v>0</v>
      </c>
      <c r="I132" s="3"/>
      <c r="J132" s="3"/>
    </row>
    <row r="133" spans="2:10" ht="2.1" customHeight="1" x14ac:dyDescent="0.2">
      <c r="G133" s="3"/>
      <c r="H133" s="4"/>
      <c r="I133" s="3"/>
      <c r="J133" s="3"/>
    </row>
    <row r="134" spans="2:10" ht="12.75" customHeight="1" x14ac:dyDescent="0.2">
      <c r="G134" s="3"/>
      <c r="H134" s="3"/>
      <c r="I134" s="3"/>
      <c r="J134" s="3"/>
    </row>
  </sheetData>
  <pageMargins left="0.7" right="0.7" top="0.75" bottom="0.33" header="0.3" footer="0.3"/>
  <pageSetup orientation="portrait" r:id="rId1"/>
  <rowBreaks count="2" manualBreakCount="2">
    <brk id="50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workbookViewId="0">
      <selection activeCell="K83" sqref="K83"/>
    </sheetView>
  </sheetViews>
  <sheetFormatPr defaultRowHeight="12.75" x14ac:dyDescent="0.2"/>
  <cols>
    <col min="2" max="2" width="22" customWidth="1"/>
    <col min="8" max="8" width="11.7109375" bestFit="1" customWidth="1"/>
    <col min="9" max="9" width="10.140625" bestFit="1" customWidth="1"/>
  </cols>
  <sheetData>
    <row r="1" spans="1:10" ht="18" x14ac:dyDescent="0.25">
      <c r="A1" s="15" t="s">
        <v>17</v>
      </c>
      <c r="B1" s="14"/>
      <c r="C1" s="21" t="s">
        <v>21</v>
      </c>
      <c r="D1" s="13"/>
      <c r="E1" s="13"/>
    </row>
    <row r="2" spans="1:10" ht="15.75" x14ac:dyDescent="0.25">
      <c r="A2" s="2"/>
    </row>
    <row r="3" spans="1:10" ht="18" x14ac:dyDescent="0.25">
      <c r="A3" s="15" t="s">
        <v>57</v>
      </c>
    </row>
    <row r="4" spans="1:10" ht="15.75" x14ac:dyDescent="0.25">
      <c r="A4" s="2"/>
    </row>
    <row r="5" spans="1:10" ht="15.75" x14ac:dyDescent="0.25">
      <c r="A5" s="18" t="s">
        <v>3</v>
      </c>
      <c r="B5" s="19"/>
      <c r="C5" s="19"/>
      <c r="D5" s="19"/>
    </row>
    <row r="7" spans="1:10" x14ac:dyDescent="0.2">
      <c r="A7" s="7" t="s">
        <v>0</v>
      </c>
      <c r="B7" s="1"/>
      <c r="C7" s="1"/>
      <c r="D7" s="1"/>
      <c r="E7" s="1"/>
      <c r="F7" s="1"/>
      <c r="G7" s="1"/>
      <c r="H7" s="1"/>
    </row>
    <row r="8" spans="1:10" x14ac:dyDescent="0.2">
      <c r="A8" s="8" t="s">
        <v>1</v>
      </c>
      <c r="B8" s="9" t="s">
        <v>2</v>
      </c>
      <c r="C8" s="9"/>
      <c r="D8" s="9"/>
      <c r="E8" s="9"/>
      <c r="F8" s="9"/>
      <c r="G8" s="9"/>
      <c r="H8" s="10" t="s">
        <v>6</v>
      </c>
    </row>
    <row r="9" spans="1:10" x14ac:dyDescent="0.2">
      <c r="A9" s="6"/>
    </row>
    <row r="10" spans="1:10" x14ac:dyDescent="0.2">
      <c r="A10" s="6">
        <v>181610</v>
      </c>
      <c r="B10" t="s">
        <v>10</v>
      </c>
      <c r="G10" s="3"/>
      <c r="H10" s="20">
        <v>10000</v>
      </c>
      <c r="I10" s="3"/>
      <c r="J10" s="3"/>
    </row>
    <row r="11" spans="1:10" x14ac:dyDescent="0.2">
      <c r="A11" s="6">
        <v>181620</v>
      </c>
      <c r="B11" t="s">
        <v>11</v>
      </c>
      <c r="G11" s="3"/>
      <c r="H11" s="20">
        <v>2000</v>
      </c>
      <c r="I11" s="3"/>
      <c r="J11" s="3"/>
    </row>
    <row r="12" spans="1:10" x14ac:dyDescent="0.2">
      <c r="A12" s="6">
        <v>181810</v>
      </c>
      <c r="B12" t="s">
        <v>12</v>
      </c>
      <c r="G12" s="3"/>
      <c r="H12" s="20">
        <v>3000</v>
      </c>
      <c r="I12" s="3"/>
      <c r="J12" s="3"/>
    </row>
    <row r="13" spans="1:10" x14ac:dyDescent="0.2">
      <c r="A13" s="6">
        <v>181820</v>
      </c>
      <c r="B13" t="s">
        <v>51</v>
      </c>
      <c r="G13" s="3"/>
      <c r="H13" s="20">
        <v>30000</v>
      </c>
      <c r="I13" s="3"/>
      <c r="J13" s="3"/>
    </row>
    <row r="14" spans="1:10" x14ac:dyDescent="0.2">
      <c r="A14" s="6">
        <v>183810</v>
      </c>
      <c r="B14" t="s">
        <v>13</v>
      </c>
      <c r="G14" s="3"/>
      <c r="H14" s="20">
        <v>3000</v>
      </c>
      <c r="I14" s="3"/>
      <c r="J14" s="3"/>
    </row>
    <row r="15" spans="1:10" x14ac:dyDescent="0.2">
      <c r="A15" s="6">
        <v>184810</v>
      </c>
      <c r="B15" t="s">
        <v>14</v>
      </c>
      <c r="G15" s="3"/>
      <c r="H15" s="20">
        <v>100000</v>
      </c>
      <c r="I15" s="3"/>
      <c r="J15" s="3"/>
    </row>
    <row r="16" spans="1:10" x14ac:dyDescent="0.2">
      <c r="A16" s="6">
        <v>185810</v>
      </c>
      <c r="B16" t="s">
        <v>52</v>
      </c>
      <c r="G16" s="3"/>
      <c r="H16" s="20">
        <v>0</v>
      </c>
      <c r="I16" s="3"/>
      <c r="J16" s="3"/>
    </row>
    <row r="17" spans="1:10" x14ac:dyDescent="0.2">
      <c r="A17" s="6">
        <v>186810</v>
      </c>
      <c r="B17" t="s">
        <v>15</v>
      </c>
      <c r="G17" s="3"/>
      <c r="H17" s="20">
        <v>15000</v>
      </c>
      <c r="I17" s="3"/>
      <c r="J17" s="3"/>
    </row>
    <row r="18" spans="1:10" x14ac:dyDescent="0.2">
      <c r="A18" s="6">
        <v>186830</v>
      </c>
      <c r="B18" t="s">
        <v>16</v>
      </c>
      <c r="G18" s="3"/>
      <c r="H18" s="20">
        <v>1500</v>
      </c>
      <c r="I18" s="3"/>
      <c r="J18" s="3"/>
    </row>
    <row r="19" spans="1:10" x14ac:dyDescent="0.2">
      <c r="A19" s="6">
        <v>223610</v>
      </c>
      <c r="B19" t="s">
        <v>30</v>
      </c>
      <c r="G19" s="3"/>
      <c r="H19" s="20">
        <v>0</v>
      </c>
      <c r="I19" s="3"/>
      <c r="J19" s="3"/>
    </row>
    <row r="20" spans="1:10" x14ac:dyDescent="0.2">
      <c r="A20" s="6">
        <v>973031</v>
      </c>
      <c r="B20" t="s">
        <v>54</v>
      </c>
      <c r="G20" s="3"/>
      <c r="H20" s="20">
        <v>-2200</v>
      </c>
      <c r="I20" s="3"/>
      <c r="J20" s="3"/>
    </row>
    <row r="21" spans="1:10" x14ac:dyDescent="0.2">
      <c r="A21" s="6">
        <v>978812</v>
      </c>
      <c r="B21" t="s">
        <v>55</v>
      </c>
      <c r="G21" s="3"/>
      <c r="H21" s="20">
        <v>-1800</v>
      </c>
      <c r="I21" s="3"/>
      <c r="J21" s="3"/>
    </row>
    <row r="22" spans="1:10" x14ac:dyDescent="0.2">
      <c r="A22" s="6">
        <v>979811</v>
      </c>
      <c r="B22" t="s">
        <v>53</v>
      </c>
      <c r="G22" s="3"/>
      <c r="H22" s="20">
        <v>0</v>
      </c>
      <c r="I22" s="3"/>
      <c r="J22" s="3"/>
    </row>
    <row r="23" spans="1:10" ht="2.1" customHeight="1" x14ac:dyDescent="0.2">
      <c r="A23" s="6"/>
      <c r="G23" s="3"/>
      <c r="H23" s="4"/>
      <c r="I23" s="3"/>
      <c r="J23" s="3"/>
    </row>
    <row r="24" spans="1:10" ht="20.100000000000001" customHeight="1" x14ac:dyDescent="0.2">
      <c r="A24" s="6"/>
      <c r="G24" s="3"/>
      <c r="H24" s="3">
        <f>SUM(H9:H23)</f>
        <v>160500</v>
      </c>
      <c r="I24" s="3"/>
      <c r="J24" s="3"/>
    </row>
    <row r="25" spans="1:10" x14ac:dyDescent="0.2">
      <c r="A25" s="6">
        <v>188320</v>
      </c>
      <c r="B25" t="s">
        <v>22</v>
      </c>
      <c r="G25" s="20">
        <v>3000</v>
      </c>
      <c r="H25" s="3">
        <f>G25/-2</f>
        <v>-1500</v>
      </c>
      <c r="I25" s="3"/>
      <c r="J25" s="3"/>
    </row>
    <row r="26" spans="1:10" x14ac:dyDescent="0.2">
      <c r="A26" s="6"/>
      <c r="B26" t="s">
        <v>48</v>
      </c>
      <c r="G26" s="3"/>
      <c r="H26" s="20">
        <v>6000</v>
      </c>
      <c r="I26" s="3"/>
      <c r="J26" s="3"/>
    </row>
    <row r="27" spans="1:10" ht="2.1" customHeight="1" x14ac:dyDescent="0.2">
      <c r="A27" s="6"/>
      <c r="G27" s="3"/>
      <c r="H27" s="4"/>
      <c r="I27" s="3"/>
      <c r="J27" s="3"/>
    </row>
    <row r="28" spans="1:10" ht="20.100000000000001" customHeight="1" x14ac:dyDescent="0.2">
      <c r="A28" s="7"/>
      <c r="B28" s="1" t="s">
        <v>4</v>
      </c>
      <c r="G28" s="3"/>
      <c r="H28" s="5">
        <f>SUM(H24:H26)</f>
        <v>165000</v>
      </c>
      <c r="I28" s="3"/>
      <c r="J28" s="3"/>
    </row>
    <row r="29" spans="1:10" ht="2.1" customHeight="1" x14ac:dyDescent="0.2">
      <c r="A29" s="6"/>
      <c r="G29" s="3"/>
      <c r="H29" s="4"/>
      <c r="I29" s="3"/>
      <c r="J29" s="3"/>
    </row>
    <row r="30" spans="1:10" x14ac:dyDescent="0.2">
      <c r="A30" s="6"/>
      <c r="G30" s="3"/>
      <c r="H30" s="3"/>
      <c r="I30" s="3"/>
      <c r="J30" s="3"/>
    </row>
    <row r="31" spans="1:10" x14ac:dyDescent="0.2">
      <c r="A31" s="6"/>
      <c r="G31" s="3"/>
      <c r="H31" s="3"/>
      <c r="I31" s="3"/>
      <c r="J31" s="3"/>
    </row>
    <row r="32" spans="1:10" x14ac:dyDescent="0.2">
      <c r="A32" s="6"/>
      <c r="B32" t="s">
        <v>26</v>
      </c>
      <c r="G32" s="3"/>
      <c r="H32" s="20">
        <v>163000</v>
      </c>
      <c r="I32" s="3"/>
      <c r="J32" s="3"/>
    </row>
    <row r="33" spans="1:10" x14ac:dyDescent="0.2">
      <c r="A33" s="6"/>
      <c r="B33" t="s">
        <v>27</v>
      </c>
      <c r="G33" s="3"/>
      <c r="H33" s="20">
        <v>2000</v>
      </c>
      <c r="I33" s="3"/>
      <c r="J33" s="3"/>
    </row>
    <row r="34" spans="1:10" ht="2.1" customHeight="1" x14ac:dyDescent="0.2">
      <c r="A34" s="6"/>
      <c r="B34" s="1"/>
      <c r="C34" s="1"/>
      <c r="D34" s="1"/>
      <c r="E34" s="1"/>
      <c r="F34" s="1"/>
      <c r="G34" s="5"/>
      <c r="H34" s="16"/>
      <c r="I34" s="3"/>
      <c r="J34" s="3"/>
    </row>
    <row r="35" spans="1:10" ht="20.100000000000001" customHeight="1" x14ac:dyDescent="0.2">
      <c r="A35" s="6"/>
      <c r="B35" s="1" t="s">
        <v>49</v>
      </c>
      <c r="C35" s="1"/>
      <c r="D35" s="1"/>
      <c r="E35" s="1"/>
      <c r="F35" s="1"/>
      <c r="G35" s="5"/>
      <c r="H35" s="5">
        <f>SUM(H32:H34)</f>
        <v>165000</v>
      </c>
      <c r="I35" s="3"/>
      <c r="J35" s="3"/>
    </row>
    <row r="36" spans="1:10" ht="2.1" customHeight="1" x14ac:dyDescent="0.2">
      <c r="A36" s="6"/>
      <c r="G36" s="3"/>
      <c r="H36" s="4"/>
      <c r="I36" s="3"/>
      <c r="J36" s="3"/>
    </row>
    <row r="37" spans="1:10" x14ac:dyDescent="0.2">
      <c r="A37" s="6"/>
      <c r="G37" s="3"/>
      <c r="H37" s="3"/>
      <c r="I37" s="3"/>
      <c r="J37" s="3"/>
    </row>
    <row r="38" spans="1:10" x14ac:dyDescent="0.2">
      <c r="A38" s="6"/>
      <c r="B38" s="11" t="s">
        <v>5</v>
      </c>
      <c r="C38" s="11"/>
      <c r="D38" s="11"/>
      <c r="E38" s="11"/>
      <c r="F38" s="11"/>
      <c r="G38" s="12"/>
      <c r="H38" s="12">
        <f>+H28-H35</f>
        <v>0</v>
      </c>
      <c r="I38" s="3"/>
      <c r="J38" s="3"/>
    </row>
    <row r="39" spans="1:10" ht="2.1" customHeight="1" x14ac:dyDescent="0.2">
      <c r="G39" s="3"/>
      <c r="H39" s="4"/>
      <c r="I39" s="3"/>
      <c r="J39" s="3"/>
    </row>
    <row r="40" spans="1:10" x14ac:dyDescent="0.2">
      <c r="G40" s="3"/>
      <c r="H40" s="3"/>
      <c r="I40" s="3"/>
      <c r="J40" s="3"/>
    </row>
    <row r="41" spans="1:10" x14ac:dyDescent="0.2">
      <c r="G41" s="3"/>
      <c r="H41" s="3"/>
      <c r="I41" s="3"/>
      <c r="J41" s="3"/>
    </row>
    <row r="42" spans="1:10" x14ac:dyDescent="0.2">
      <c r="A42" t="s">
        <v>19</v>
      </c>
      <c r="G42" s="3"/>
      <c r="H42" s="3"/>
      <c r="I42" s="3"/>
      <c r="J42" s="3"/>
    </row>
    <row r="43" spans="1:10" x14ac:dyDescent="0.2">
      <c r="A43" t="s">
        <v>18</v>
      </c>
      <c r="G43" s="3"/>
      <c r="H43" s="3"/>
      <c r="I43" s="3"/>
      <c r="J43" s="3"/>
    </row>
    <row r="44" spans="1:10" x14ac:dyDescent="0.2">
      <c r="G44" s="3"/>
      <c r="H44" s="3"/>
      <c r="I44" s="3"/>
      <c r="J44" s="3"/>
    </row>
    <row r="45" spans="1:10" x14ac:dyDescent="0.2">
      <c r="A45" t="s">
        <v>23</v>
      </c>
      <c r="G45" s="3"/>
      <c r="H45" s="3"/>
      <c r="I45" s="3"/>
      <c r="J45" s="3"/>
    </row>
    <row r="46" spans="1:10" x14ac:dyDescent="0.2">
      <c r="A46" t="s">
        <v>24</v>
      </c>
      <c r="G46" s="3"/>
      <c r="H46" s="3"/>
      <c r="I46" s="3"/>
      <c r="J46" s="3"/>
    </row>
    <row r="47" spans="1:10" x14ac:dyDescent="0.2">
      <c r="G47" s="3"/>
      <c r="H47" s="3"/>
      <c r="I47" s="3"/>
      <c r="J47" s="3"/>
    </row>
    <row r="48" spans="1:10" x14ac:dyDescent="0.2">
      <c r="G48" s="3"/>
      <c r="H48" s="3"/>
      <c r="I48" s="3"/>
      <c r="J48" s="3"/>
    </row>
    <row r="49" spans="1:10" ht="18" x14ac:dyDescent="0.25">
      <c r="A49" s="15" t="str">
        <f>+A1</f>
        <v>Kirkekasse:</v>
      </c>
      <c r="B49" s="15"/>
      <c r="C49" s="21" t="str">
        <f>+C1</f>
        <v>X-kirke</v>
      </c>
      <c r="D49" s="13"/>
      <c r="E49" s="13"/>
      <c r="G49" s="3"/>
      <c r="H49" s="3"/>
      <c r="I49" s="3"/>
      <c r="J49" s="3"/>
    </row>
    <row r="50" spans="1:10" x14ac:dyDescent="0.2">
      <c r="G50" s="3"/>
      <c r="H50" s="3"/>
      <c r="I50" s="3"/>
      <c r="J50" s="3"/>
    </row>
    <row r="51" spans="1:10" ht="18" x14ac:dyDescent="0.25">
      <c r="A51" s="15" t="str">
        <f>+A3</f>
        <v>Lønafstemning pr. 31. december 2022</v>
      </c>
      <c r="G51" s="3"/>
      <c r="H51" s="3"/>
      <c r="I51" s="3"/>
      <c r="J51" s="3"/>
    </row>
    <row r="52" spans="1:10" x14ac:dyDescent="0.2">
      <c r="G52" s="3"/>
      <c r="H52" s="3"/>
      <c r="I52" s="3"/>
      <c r="J52" s="3"/>
    </row>
    <row r="53" spans="1:10" ht="15.75" x14ac:dyDescent="0.25">
      <c r="A53" s="18" t="s">
        <v>7</v>
      </c>
      <c r="B53" s="19"/>
      <c r="C53" s="19"/>
      <c r="D53" s="19"/>
      <c r="I53" s="3"/>
      <c r="J53" s="3"/>
    </row>
    <row r="54" spans="1:10" x14ac:dyDescent="0.2">
      <c r="I54" s="3"/>
      <c r="J54" s="3"/>
    </row>
    <row r="55" spans="1:10" x14ac:dyDescent="0.2">
      <c r="A55" s="7" t="s">
        <v>0</v>
      </c>
      <c r="B55" s="1"/>
      <c r="C55" s="1"/>
      <c r="D55" s="1"/>
      <c r="E55" s="1"/>
      <c r="F55" s="1"/>
      <c r="G55" s="1"/>
      <c r="H55" s="1"/>
      <c r="I55" s="3"/>
      <c r="J55" s="3"/>
    </row>
    <row r="56" spans="1:10" x14ac:dyDescent="0.2">
      <c r="A56" s="8" t="s">
        <v>1</v>
      </c>
      <c r="B56" s="9" t="s">
        <v>2</v>
      </c>
      <c r="C56" s="9"/>
      <c r="D56" s="9"/>
      <c r="E56" s="9"/>
      <c r="F56" s="9"/>
      <c r="G56" s="9"/>
      <c r="H56" s="10" t="s">
        <v>6</v>
      </c>
      <c r="I56" s="3"/>
      <c r="J56" s="3"/>
    </row>
    <row r="57" spans="1:10" x14ac:dyDescent="0.2">
      <c r="A57" s="6"/>
      <c r="I57" s="3"/>
      <c r="J57" s="3"/>
    </row>
    <row r="58" spans="1:10" x14ac:dyDescent="0.2">
      <c r="A58" s="6">
        <v>186820</v>
      </c>
      <c r="B58" t="s">
        <v>8</v>
      </c>
      <c r="G58" s="3"/>
      <c r="H58" s="20">
        <v>50000</v>
      </c>
      <c r="I58" s="3"/>
      <c r="J58" s="3"/>
    </row>
    <row r="59" spans="1:10" x14ac:dyDescent="0.2">
      <c r="A59" s="6">
        <v>186840</v>
      </c>
      <c r="B59" t="s">
        <v>9</v>
      </c>
      <c r="G59" s="3"/>
      <c r="H59" s="20">
        <v>2000</v>
      </c>
      <c r="I59" s="3"/>
      <c r="J59" s="3"/>
    </row>
    <row r="60" spans="1:10" x14ac:dyDescent="0.2">
      <c r="A60" s="6"/>
      <c r="G60" s="3"/>
      <c r="H60" s="3"/>
      <c r="I60" s="3"/>
      <c r="J60" s="3"/>
    </row>
    <row r="61" spans="1:10" x14ac:dyDescent="0.2">
      <c r="A61" s="6"/>
      <c r="B61" t="s">
        <v>44</v>
      </c>
      <c r="G61" s="3"/>
      <c r="H61" s="3"/>
      <c r="I61" s="3"/>
      <c r="J61" s="3"/>
    </row>
    <row r="62" spans="1:10" x14ac:dyDescent="0.2">
      <c r="B62" t="s">
        <v>41</v>
      </c>
      <c r="G62" s="3"/>
      <c r="H62" s="20">
        <v>-500</v>
      </c>
      <c r="I62" s="3"/>
      <c r="J62" s="3"/>
    </row>
    <row r="63" spans="1:10" x14ac:dyDescent="0.2">
      <c r="B63" t="s">
        <v>42</v>
      </c>
      <c r="G63" s="3"/>
      <c r="H63" s="20">
        <v>-1500</v>
      </c>
      <c r="I63" s="3"/>
      <c r="J63" s="3"/>
    </row>
    <row r="64" spans="1:10" x14ac:dyDescent="0.2">
      <c r="B64" t="s">
        <v>43</v>
      </c>
      <c r="G64" s="3"/>
      <c r="H64" s="20">
        <v>-1000</v>
      </c>
      <c r="I64" s="3"/>
      <c r="J64" s="3"/>
    </row>
    <row r="65" spans="1:10" x14ac:dyDescent="0.2">
      <c r="A65" s="6"/>
      <c r="G65" s="3"/>
      <c r="H65" s="3"/>
      <c r="I65" s="3"/>
      <c r="J65" s="3"/>
    </row>
    <row r="66" spans="1:10" x14ac:dyDescent="0.2">
      <c r="A66" s="6"/>
      <c r="G66" s="3"/>
      <c r="H66" s="3"/>
      <c r="I66" s="3"/>
      <c r="J66" s="3"/>
    </row>
    <row r="67" spans="1:10" ht="2.1" customHeight="1" x14ac:dyDescent="0.2">
      <c r="A67" s="6"/>
      <c r="G67" s="3"/>
      <c r="H67" s="4"/>
      <c r="I67" s="3"/>
      <c r="J67" s="3"/>
    </row>
    <row r="68" spans="1:10" ht="20.100000000000001" customHeight="1" x14ac:dyDescent="0.2">
      <c r="A68" s="6"/>
      <c r="G68" s="3"/>
      <c r="H68" s="5">
        <f>SUM(H57:H67)</f>
        <v>49000</v>
      </c>
      <c r="I68" s="3"/>
      <c r="J68" s="3"/>
    </row>
    <row r="69" spans="1:10" ht="2.1" customHeight="1" x14ac:dyDescent="0.2">
      <c r="A69" s="6"/>
      <c r="G69" s="3"/>
      <c r="H69" s="4"/>
      <c r="I69" s="3"/>
      <c r="J69" s="3"/>
    </row>
    <row r="70" spans="1:10" x14ac:dyDescent="0.2">
      <c r="A70" s="6"/>
      <c r="G70" s="3"/>
      <c r="H70" s="3"/>
      <c r="I70" s="3"/>
      <c r="J70" s="3"/>
    </row>
    <row r="71" spans="1:10" x14ac:dyDescent="0.2">
      <c r="A71" s="6"/>
      <c r="G71" s="3"/>
      <c r="H71" s="3"/>
      <c r="I71" s="3"/>
      <c r="J71" s="3"/>
    </row>
    <row r="72" spans="1:10" x14ac:dyDescent="0.2">
      <c r="A72" s="6"/>
      <c r="B72" t="s">
        <v>28</v>
      </c>
      <c r="G72" s="3"/>
      <c r="H72" s="20">
        <v>12000</v>
      </c>
      <c r="I72" s="3"/>
      <c r="J72" s="3"/>
    </row>
    <row r="73" spans="1:10" x14ac:dyDescent="0.2">
      <c r="A73" s="6"/>
      <c r="B73" t="s">
        <v>29</v>
      </c>
      <c r="G73" s="3"/>
      <c r="H73" s="20">
        <v>37000</v>
      </c>
      <c r="I73" s="3"/>
      <c r="J73" s="3"/>
    </row>
    <row r="74" spans="1:10" ht="2.1" customHeight="1" x14ac:dyDescent="0.2">
      <c r="A74" s="6"/>
      <c r="G74" s="3"/>
      <c r="H74" s="4"/>
      <c r="I74" s="3"/>
      <c r="J74" s="3"/>
    </row>
    <row r="75" spans="1:10" ht="20.100000000000001" customHeight="1" x14ac:dyDescent="0.2">
      <c r="A75" s="6"/>
      <c r="B75" s="1" t="s">
        <v>50</v>
      </c>
      <c r="C75" s="1"/>
      <c r="D75" s="1"/>
      <c r="E75" s="1"/>
      <c r="F75" s="1"/>
      <c r="G75" s="5"/>
      <c r="H75" s="5">
        <f>SUM(H72:H73)</f>
        <v>49000</v>
      </c>
      <c r="I75" s="3"/>
      <c r="J75" s="3"/>
    </row>
    <row r="76" spans="1:10" ht="2.1" customHeight="1" x14ac:dyDescent="0.2">
      <c r="A76" s="6"/>
      <c r="G76" s="3"/>
      <c r="H76" s="4"/>
      <c r="I76" s="3"/>
      <c r="J76" s="3"/>
    </row>
    <row r="77" spans="1:10" x14ac:dyDescent="0.2">
      <c r="A77" s="6"/>
      <c r="G77" s="3"/>
      <c r="H77" s="3"/>
      <c r="I77" s="3"/>
      <c r="J77" s="3"/>
    </row>
    <row r="78" spans="1:10" x14ac:dyDescent="0.2">
      <c r="A78" s="6"/>
      <c r="B78" s="11" t="s">
        <v>5</v>
      </c>
      <c r="C78" s="11"/>
      <c r="D78" s="11"/>
      <c r="E78" s="11"/>
      <c r="F78" s="11"/>
      <c r="G78" s="12"/>
      <c r="H78" s="12">
        <f>+H68-H75</f>
        <v>0</v>
      </c>
      <c r="I78" s="3"/>
      <c r="J78" s="3"/>
    </row>
    <row r="79" spans="1:10" ht="2.1" customHeight="1" x14ac:dyDescent="0.2">
      <c r="G79" s="3"/>
      <c r="H79" s="4"/>
      <c r="I79" s="3"/>
      <c r="J79" s="3"/>
    </row>
    <row r="80" spans="1:10" x14ac:dyDescent="0.2">
      <c r="G80" s="3"/>
      <c r="H80" s="3"/>
      <c r="I80" s="3"/>
      <c r="J80" s="3"/>
    </row>
    <row r="81" spans="1:10" x14ac:dyDescent="0.2">
      <c r="G81" s="3"/>
      <c r="H81" s="3"/>
      <c r="I81" s="3"/>
      <c r="J81" s="3"/>
    </row>
    <row r="82" spans="1:10" x14ac:dyDescent="0.2">
      <c r="G82" s="3"/>
      <c r="H82" s="3"/>
      <c r="I82" s="3"/>
      <c r="J82" s="3"/>
    </row>
    <row r="83" spans="1:10" x14ac:dyDescent="0.2">
      <c r="B83" s="1" t="s">
        <v>20</v>
      </c>
      <c r="C83" s="1"/>
      <c r="D83" s="1"/>
      <c r="E83" s="1"/>
      <c r="F83" s="1"/>
      <c r="G83" s="5"/>
      <c r="H83" s="5"/>
      <c r="I83" s="3"/>
      <c r="J83" s="3"/>
    </row>
    <row r="84" spans="1:10" x14ac:dyDescent="0.2">
      <c r="B84" s="1" t="s">
        <v>25</v>
      </c>
      <c r="C84" s="1"/>
      <c r="D84" s="1"/>
      <c r="E84" s="1"/>
      <c r="F84" s="1"/>
      <c r="G84" s="5"/>
      <c r="H84" s="5"/>
      <c r="I84" s="3"/>
      <c r="J84" s="3"/>
    </row>
    <row r="85" spans="1:10" x14ac:dyDescent="0.2">
      <c r="B85" s="1" t="s">
        <v>39</v>
      </c>
      <c r="C85" s="1"/>
      <c r="D85" s="1"/>
      <c r="E85" s="1"/>
      <c r="F85" s="1"/>
      <c r="G85" s="5"/>
      <c r="H85" s="5"/>
      <c r="I85" s="3"/>
      <c r="J85" s="3"/>
    </row>
    <row r="86" spans="1:10" x14ac:dyDescent="0.2">
      <c r="G86" s="3"/>
      <c r="H86" s="3"/>
      <c r="I86" s="3"/>
      <c r="J86" s="3"/>
    </row>
    <row r="87" spans="1:10" x14ac:dyDescent="0.2">
      <c r="G87" s="3"/>
      <c r="H87" s="3"/>
      <c r="I87" s="3"/>
      <c r="J87" s="3"/>
    </row>
    <row r="88" spans="1:10" ht="18" x14ac:dyDescent="0.25">
      <c r="A88" s="15" t="str">
        <f>+A1</f>
        <v>Kirkekasse:</v>
      </c>
      <c r="B88" s="15"/>
      <c r="C88" s="21" t="str">
        <f>+C1</f>
        <v>X-kirke</v>
      </c>
      <c r="D88" s="17"/>
      <c r="E88" s="17"/>
      <c r="G88" s="3"/>
      <c r="H88" s="3"/>
      <c r="I88" s="3"/>
      <c r="J88" s="3"/>
    </row>
    <row r="89" spans="1:10" x14ac:dyDescent="0.2">
      <c r="G89" s="3"/>
      <c r="H89" s="3"/>
      <c r="I89" s="3"/>
      <c r="J89" s="3"/>
    </row>
    <row r="90" spans="1:10" ht="18" x14ac:dyDescent="0.25">
      <c r="A90" s="15" t="str">
        <f>+A3</f>
        <v>Lønafstemning pr. 31. december 2022</v>
      </c>
      <c r="G90" s="3"/>
      <c r="H90" s="3"/>
      <c r="I90" s="3"/>
      <c r="J90" s="3"/>
    </row>
    <row r="91" spans="1:10" x14ac:dyDescent="0.2">
      <c r="G91" s="3"/>
      <c r="H91" s="3"/>
      <c r="I91" s="3"/>
      <c r="J91" s="3"/>
    </row>
    <row r="92" spans="1:10" ht="15.75" customHeight="1" x14ac:dyDescent="0.25">
      <c r="A92" s="18" t="s">
        <v>34</v>
      </c>
      <c r="B92" s="19"/>
      <c r="C92" s="19"/>
      <c r="D92" s="19"/>
      <c r="G92" s="3"/>
      <c r="H92" s="3"/>
      <c r="I92" s="3"/>
      <c r="J92" s="3"/>
    </row>
    <row r="93" spans="1:10" x14ac:dyDescent="0.2">
      <c r="G93" s="3"/>
      <c r="H93" s="3"/>
      <c r="I93" s="3"/>
      <c r="J93" s="3"/>
    </row>
    <row r="94" spans="1:10" x14ac:dyDescent="0.2">
      <c r="A94" s="7" t="s">
        <v>0</v>
      </c>
      <c r="B94" s="1"/>
      <c r="C94" s="1"/>
      <c r="D94" s="1"/>
      <c r="E94" s="1"/>
      <c r="F94" s="1"/>
      <c r="G94" s="1"/>
      <c r="H94" s="1"/>
      <c r="I94" s="3"/>
      <c r="J94" s="3"/>
    </row>
    <row r="95" spans="1:10" ht="12.75" customHeight="1" x14ac:dyDescent="0.2">
      <c r="A95" s="8" t="s">
        <v>1</v>
      </c>
      <c r="B95" s="9" t="s">
        <v>2</v>
      </c>
      <c r="C95" s="9"/>
      <c r="D95" s="9"/>
      <c r="E95" s="9"/>
      <c r="F95" s="9"/>
      <c r="G95" s="9"/>
      <c r="H95" s="10" t="s">
        <v>6</v>
      </c>
      <c r="I95" s="3"/>
      <c r="J95" s="3"/>
    </row>
    <row r="96" spans="1:10" ht="12.75" customHeight="1" x14ac:dyDescent="0.2">
      <c r="A96" s="6"/>
      <c r="I96" s="3"/>
      <c r="J96" s="3"/>
    </row>
    <row r="97" spans="1:10" ht="12.75" customHeight="1" x14ac:dyDescent="0.2">
      <c r="A97" s="6">
        <v>221025</v>
      </c>
      <c r="B97" t="s">
        <v>56</v>
      </c>
      <c r="G97" s="3"/>
      <c r="H97" s="20">
        <f>17000+19000</f>
        <v>36000</v>
      </c>
      <c r="I97" s="3"/>
      <c r="J97" s="3"/>
    </row>
    <row r="98" spans="1:10" ht="12.75" hidden="1" customHeight="1" x14ac:dyDescent="0.2">
      <c r="A98" s="6">
        <v>221025</v>
      </c>
      <c r="B98" t="s">
        <v>31</v>
      </c>
      <c r="G98" s="3"/>
      <c r="H98" s="20">
        <v>0</v>
      </c>
      <c r="I98" s="3"/>
      <c r="J98" s="3"/>
    </row>
    <row r="99" spans="1:10" ht="2.1" customHeight="1" x14ac:dyDescent="0.2">
      <c r="G99" s="3"/>
      <c r="H99" s="4"/>
      <c r="I99" s="3"/>
      <c r="J99" s="3"/>
    </row>
    <row r="100" spans="1:10" ht="20.100000000000001" customHeight="1" x14ac:dyDescent="0.2">
      <c r="G100" s="3"/>
      <c r="H100" s="5">
        <f>SUM(H97:H99)</f>
        <v>36000</v>
      </c>
      <c r="I100" s="3"/>
      <c r="J100" s="3"/>
    </row>
    <row r="101" spans="1:10" ht="2.1" customHeight="1" x14ac:dyDescent="0.2">
      <c r="G101" s="3"/>
      <c r="H101" s="4"/>
      <c r="I101" s="3"/>
      <c r="J101" s="3"/>
    </row>
    <row r="102" spans="1:10" ht="12.75" customHeight="1" x14ac:dyDescent="0.2">
      <c r="G102" s="3"/>
      <c r="H102" s="3"/>
      <c r="I102" s="3"/>
      <c r="J102" s="3"/>
    </row>
    <row r="103" spans="1:10" ht="3.95" customHeight="1" x14ac:dyDescent="0.2">
      <c r="G103" s="3"/>
      <c r="H103" s="3"/>
      <c r="I103" s="3"/>
      <c r="J103" s="3"/>
    </row>
    <row r="104" spans="1:10" ht="12.75" customHeight="1" x14ac:dyDescent="0.2">
      <c r="B104" t="s">
        <v>32</v>
      </c>
      <c r="G104" s="3"/>
      <c r="H104" s="20">
        <v>36000</v>
      </c>
      <c r="I104" s="3"/>
      <c r="J104" s="3"/>
    </row>
    <row r="105" spans="1:10" ht="2.1" customHeight="1" x14ac:dyDescent="0.2">
      <c r="G105" s="3"/>
      <c r="H105" s="4"/>
      <c r="I105" s="3"/>
      <c r="J105" s="3"/>
    </row>
    <row r="106" spans="1:10" ht="20.100000000000001" customHeight="1" x14ac:dyDescent="0.2">
      <c r="B106" s="1" t="s">
        <v>33</v>
      </c>
      <c r="C106" s="1"/>
      <c r="D106" s="1"/>
      <c r="E106" s="1"/>
      <c r="F106" s="1"/>
      <c r="G106" s="5"/>
      <c r="H106" s="5">
        <f>SUM(H104:H104)</f>
        <v>36000</v>
      </c>
      <c r="I106" s="3"/>
      <c r="J106" s="3"/>
    </row>
    <row r="107" spans="1:10" ht="2.1" customHeight="1" x14ac:dyDescent="0.2">
      <c r="G107" s="3"/>
      <c r="H107" s="4"/>
      <c r="I107" s="3"/>
      <c r="J107" s="3"/>
    </row>
    <row r="108" spans="1:10" ht="12.75" customHeight="1" x14ac:dyDescent="0.2">
      <c r="G108" s="3"/>
      <c r="H108" s="3"/>
      <c r="I108" s="3"/>
      <c r="J108" s="3"/>
    </row>
    <row r="109" spans="1:10" ht="12.75" customHeight="1" x14ac:dyDescent="0.2">
      <c r="B109" s="11" t="s">
        <v>5</v>
      </c>
      <c r="C109" s="11"/>
      <c r="D109" s="11"/>
      <c r="E109" s="11"/>
      <c r="F109" s="11"/>
      <c r="G109" s="12"/>
      <c r="H109" s="12">
        <f>+H100-H106</f>
        <v>0</v>
      </c>
      <c r="I109" s="3"/>
      <c r="J109" s="3"/>
    </row>
    <row r="110" spans="1:10" ht="2.1" customHeight="1" x14ac:dyDescent="0.2">
      <c r="G110" s="3"/>
      <c r="H110" s="4"/>
      <c r="I110" s="3"/>
      <c r="J110" s="3"/>
    </row>
    <row r="111" spans="1:10" ht="12.75" customHeight="1" x14ac:dyDescent="0.2">
      <c r="G111" s="3"/>
      <c r="H111" s="3"/>
      <c r="I111" s="3"/>
      <c r="J111" s="3"/>
    </row>
    <row r="112" spans="1:10" ht="12.75" customHeight="1" x14ac:dyDescent="0.2">
      <c r="G112" s="3"/>
      <c r="H112" s="3"/>
      <c r="I112" s="3"/>
      <c r="J112" s="3"/>
    </row>
    <row r="113" spans="1:10" ht="15.75" customHeight="1" x14ac:dyDescent="0.25">
      <c r="A113" s="18" t="s">
        <v>35</v>
      </c>
      <c r="B113" s="19"/>
      <c r="C113" s="19"/>
      <c r="D113" s="19"/>
      <c r="G113" s="3"/>
      <c r="H113" s="3"/>
      <c r="I113" s="3"/>
      <c r="J113" s="3"/>
    </row>
    <row r="114" spans="1:10" ht="12.75" customHeight="1" x14ac:dyDescent="0.2">
      <c r="G114" s="3"/>
      <c r="H114" s="3"/>
      <c r="I114" s="3"/>
      <c r="J114" s="3"/>
    </row>
    <row r="115" spans="1:10" ht="12.75" customHeight="1" x14ac:dyDescent="0.2">
      <c r="A115" s="7" t="s">
        <v>0</v>
      </c>
      <c r="B115" s="1"/>
      <c r="C115" s="1"/>
      <c r="D115" s="1"/>
      <c r="E115" s="1"/>
      <c r="F115" s="1"/>
      <c r="G115" s="1"/>
      <c r="H115" s="1"/>
      <c r="I115" s="3"/>
      <c r="J115" s="3"/>
    </row>
    <row r="116" spans="1:10" ht="12.75" customHeight="1" x14ac:dyDescent="0.2">
      <c r="A116" s="8" t="s">
        <v>1</v>
      </c>
      <c r="B116" s="9" t="s">
        <v>2</v>
      </c>
      <c r="C116" s="9"/>
      <c r="D116" s="9"/>
      <c r="E116" s="9"/>
      <c r="F116" s="9"/>
      <c r="G116" s="9"/>
      <c r="H116" s="10" t="s">
        <v>6</v>
      </c>
      <c r="I116" s="3"/>
      <c r="J116" s="3"/>
    </row>
    <row r="117" spans="1:10" ht="12.75" customHeight="1" x14ac:dyDescent="0.2">
      <c r="A117" s="6"/>
      <c r="I117" s="3"/>
      <c r="J117" s="3"/>
    </row>
    <row r="118" spans="1:10" ht="12.75" customHeight="1" x14ac:dyDescent="0.2">
      <c r="A118" s="6">
        <v>188320</v>
      </c>
      <c r="B118" t="s">
        <v>40</v>
      </c>
      <c r="G118" s="3"/>
      <c r="H118" s="20">
        <v>17000</v>
      </c>
      <c r="I118" s="3"/>
      <c r="J118" s="3"/>
    </row>
    <row r="119" spans="1:10" ht="12.75" customHeight="1" x14ac:dyDescent="0.2">
      <c r="B119" t="s">
        <v>36</v>
      </c>
      <c r="G119" s="3"/>
      <c r="H119" s="3">
        <f>+H118/2</f>
        <v>8500</v>
      </c>
      <c r="I119" s="3"/>
      <c r="J119" s="3"/>
    </row>
    <row r="120" spans="1:10" ht="2.1" customHeight="1" x14ac:dyDescent="0.2">
      <c r="G120" s="3"/>
      <c r="H120" s="4"/>
      <c r="I120" s="3"/>
      <c r="J120" s="3"/>
    </row>
    <row r="121" spans="1:10" ht="20.100000000000001" customHeight="1" x14ac:dyDescent="0.2">
      <c r="G121" s="3"/>
      <c r="H121" s="5">
        <f>SUM(H118:H120)</f>
        <v>25500</v>
      </c>
      <c r="I121" s="3"/>
      <c r="J121" s="3"/>
    </row>
    <row r="122" spans="1:10" ht="2.1" customHeight="1" x14ac:dyDescent="0.2">
      <c r="G122" s="3"/>
      <c r="H122" s="4"/>
      <c r="I122" s="3"/>
      <c r="J122" s="3"/>
    </row>
    <row r="123" spans="1:10" ht="12.75" customHeight="1" x14ac:dyDescent="0.2">
      <c r="G123" s="3"/>
      <c r="H123" s="3"/>
      <c r="I123" s="3"/>
      <c r="J123" s="3"/>
    </row>
    <row r="124" spans="1:10" ht="3.95" customHeight="1" x14ac:dyDescent="0.2">
      <c r="G124" s="3"/>
      <c r="H124" s="3"/>
      <c r="I124" s="3"/>
      <c r="J124" s="3"/>
    </row>
    <row r="125" spans="1:10" ht="12.75" customHeight="1" x14ac:dyDescent="0.2">
      <c r="B125" t="s">
        <v>37</v>
      </c>
      <c r="G125" s="3"/>
      <c r="H125" s="20">
        <v>25500</v>
      </c>
      <c r="I125" s="3"/>
      <c r="J125" s="3"/>
    </row>
    <row r="126" spans="1:10" ht="2.1" customHeight="1" x14ac:dyDescent="0.2">
      <c r="G126" s="3"/>
      <c r="H126" s="4"/>
      <c r="I126" s="3"/>
      <c r="J126" s="3"/>
    </row>
    <row r="127" spans="1:10" ht="20.100000000000001" customHeight="1" x14ac:dyDescent="0.2">
      <c r="B127" s="1" t="s">
        <v>38</v>
      </c>
      <c r="C127" s="1"/>
      <c r="D127" s="1"/>
      <c r="E127" s="1"/>
      <c r="F127" s="1"/>
      <c r="G127" s="5"/>
      <c r="H127" s="5">
        <f>SUM(H125:H125)</f>
        <v>25500</v>
      </c>
      <c r="I127" s="3"/>
      <c r="J127" s="3"/>
    </row>
    <row r="128" spans="1:10" ht="2.1" customHeight="1" x14ac:dyDescent="0.2">
      <c r="B128" s="1"/>
      <c r="C128" s="1"/>
      <c r="D128" s="1"/>
      <c r="E128" s="1"/>
      <c r="F128" s="1"/>
      <c r="G128" s="5"/>
      <c r="H128" s="16"/>
      <c r="I128" s="3"/>
      <c r="J128" s="3"/>
    </row>
    <row r="129" spans="2:10" ht="12.75" customHeight="1" x14ac:dyDescent="0.2">
      <c r="G129" s="3"/>
      <c r="H129" s="3"/>
      <c r="I129" s="3"/>
      <c r="J129" s="3"/>
    </row>
    <row r="130" spans="2:10" ht="12.75" customHeight="1" x14ac:dyDescent="0.2">
      <c r="G130" s="3"/>
      <c r="H130" s="3"/>
      <c r="I130" s="3"/>
      <c r="J130" s="3"/>
    </row>
    <row r="131" spans="2:10" ht="12.75" customHeight="1" x14ac:dyDescent="0.2">
      <c r="B131" s="11" t="s">
        <v>5</v>
      </c>
      <c r="C131" s="11"/>
      <c r="D131" s="11"/>
      <c r="E131" s="11"/>
      <c r="F131" s="11"/>
      <c r="G131" s="12"/>
      <c r="H131" s="12">
        <f>+H121-H127</f>
        <v>0</v>
      </c>
      <c r="I131" s="3"/>
      <c r="J131" s="3"/>
    </row>
    <row r="132" spans="2:10" ht="2.1" customHeight="1" x14ac:dyDescent="0.2">
      <c r="G132" s="3"/>
      <c r="H132" s="4"/>
      <c r="I132" s="3"/>
      <c r="J132" s="3"/>
    </row>
    <row r="133" spans="2:10" ht="12.75" customHeight="1" x14ac:dyDescent="0.2">
      <c r="G133" s="3"/>
      <c r="H133" s="3"/>
      <c r="I133" s="3"/>
      <c r="J133" s="3"/>
    </row>
    <row r="134" spans="2:10" ht="12.75" customHeight="1" x14ac:dyDescent="0.2">
      <c r="G134" s="3"/>
      <c r="H134" s="3"/>
      <c r="I134" s="3"/>
      <c r="J134" s="3"/>
    </row>
  </sheetData>
  <pageMargins left="0.7" right="0.7" top="0.75" bottom="0.33" header="0.3" footer="0.3"/>
  <pageSetup orientation="portrait" r:id="rId1"/>
  <rowBreaks count="2" manualBreakCount="2">
    <brk id="4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Lønafst.2022 (blank)</vt:lpstr>
      <vt:lpstr>Lønafst.2022 (eksempel)</vt:lpstr>
      <vt:lpstr>'Lønafst.2022 (blank)'!Udskriftsområde</vt:lpstr>
      <vt:lpstr>'Lønafst.2022 (eksempel)'!Udskriftsområde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DKJRS</dc:creator>
  <cp:lastModifiedBy>Margit Christiansen</cp:lastModifiedBy>
  <cp:lastPrinted>2021-02-03T08:07:25Z</cp:lastPrinted>
  <dcterms:created xsi:type="dcterms:W3CDTF">2009-01-23T10:19:39Z</dcterms:created>
  <dcterms:modified xsi:type="dcterms:W3CDTF">2023-02-07T14:36:27Z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20787817</vt:lpwstr>
  </property>
  <property fmtid="{D5CDD505-2E9C-101B-9397-08002B2CF9AE}" pid="3" name="PwC Version Number">
    <vt:lpwstr>1</vt:lpwstr>
  </property>
</Properties>
</file>